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315" windowWidth="13095" windowHeight="9450"/>
  </bookViews>
  <sheets>
    <sheet name="бакалавр_друк" sheetId="1" r:id="rId1"/>
    <sheet name="ТИТУЛ" sheetId="4" r:id="rId2"/>
  </sheets>
  <definedNames>
    <definedName name="_xlnm.Print_Area" localSheetId="0">бакалавр_друк!$A$1:$BM$84</definedName>
    <definedName name="_xlnm.Print_Area" localSheetId="1">ТИТУЛ!$A$1:$BG$31</definedName>
  </definedNames>
  <calcPr calcId="125725"/>
</workbook>
</file>

<file path=xl/calcChain.xml><?xml version="1.0" encoding="utf-8"?>
<calcChain xmlns="http://schemas.openxmlformats.org/spreadsheetml/2006/main">
  <c r="AU68" i="1"/>
  <c r="AF66"/>
  <c r="AU66" s="1"/>
  <c r="AU64"/>
  <c r="AF62"/>
  <c r="AU62" s="1"/>
  <c r="AU59"/>
  <c r="AU58"/>
  <c r="AF59"/>
  <c r="AU57"/>
  <c r="AF57"/>
  <c r="AU55"/>
  <c r="AF55"/>
  <c r="AF69"/>
  <c r="AU69" s="1"/>
  <c r="AF47" l="1"/>
  <c r="AF46"/>
  <c r="AI46"/>
  <c r="AI47" s="1"/>
  <c r="AL46"/>
  <c r="AL47" s="1"/>
  <c r="AO46"/>
  <c r="AO47" s="1"/>
  <c r="AR46"/>
  <c r="AR47" s="1"/>
  <c r="AC46"/>
  <c r="AF24"/>
  <c r="AU24" s="1"/>
  <c r="AF14"/>
  <c r="AU14" s="1"/>
  <c r="X47"/>
  <c r="U47"/>
  <c r="AI44"/>
  <c r="AF44"/>
  <c r="AL22"/>
  <c r="AO22"/>
  <c r="AR22"/>
  <c r="AZ46"/>
  <c r="BB46"/>
  <c r="BD46"/>
  <c r="BF46"/>
  <c r="BH46"/>
  <c r="BJ46"/>
  <c r="BL46"/>
  <c r="AX46"/>
  <c r="AZ22"/>
  <c r="BB22"/>
  <c r="BD22"/>
  <c r="BF22"/>
  <c r="BH22"/>
  <c r="BJ22"/>
  <c r="BL22"/>
  <c r="AX22"/>
  <c r="AC22"/>
  <c r="AF19"/>
  <c r="AU19" s="1"/>
  <c r="AF17"/>
  <c r="AU17" s="1"/>
  <c r="BL47" l="1"/>
  <c r="AU44"/>
  <c r="BH47"/>
  <c r="BJ47"/>
  <c r="BB47"/>
  <c r="BD47"/>
  <c r="AC47"/>
  <c r="AX47"/>
  <c r="BF47"/>
  <c r="AZ47"/>
  <c r="AF36" l="1"/>
  <c r="AF34"/>
  <c r="AF26"/>
  <c r="AI25"/>
  <c r="AF25"/>
  <c r="AI43"/>
  <c r="AF43"/>
  <c r="AU26" l="1"/>
  <c r="AU36"/>
  <c r="AU25"/>
  <c r="AU34"/>
  <c r="AU43"/>
  <c r="AU15" l="1"/>
  <c r="AF13"/>
  <c r="AU13" s="1"/>
  <c r="AF10"/>
  <c r="AF11"/>
  <c r="AU11" s="1"/>
  <c r="AF12"/>
  <c r="AU12" s="1"/>
  <c r="AF41"/>
  <c r="AU41" s="1"/>
  <c r="AU10" l="1"/>
  <c r="W30" i="4"/>
  <c r="Q30"/>
  <c r="N30"/>
  <c r="K30"/>
  <c r="Z28"/>
  <c r="Z27"/>
  <c r="Z26"/>
  <c r="F16"/>
  <c r="G16" s="1"/>
  <c r="H16" s="1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AS16" s="1"/>
  <c r="AT16" s="1"/>
  <c r="AU16" s="1"/>
  <c r="AV16" s="1"/>
  <c r="AW16" s="1"/>
  <c r="AX16" s="1"/>
  <c r="AY16" s="1"/>
  <c r="AZ16" s="1"/>
  <c r="BA16" s="1"/>
  <c r="BB16" s="1"/>
  <c r="BC16" s="1"/>
  <c r="BD16" s="1"/>
  <c r="AF18" i="1"/>
  <c r="AF20"/>
  <c r="AF21"/>
  <c r="AI21"/>
  <c r="AI22" s="1"/>
  <c r="AF27"/>
  <c r="AF28"/>
  <c r="AF29"/>
  <c r="AF30"/>
  <c r="AF31"/>
  <c r="AF32"/>
  <c r="AF33"/>
  <c r="AI33"/>
  <c r="AF37"/>
  <c r="AF38"/>
  <c r="AF39"/>
  <c r="AF40"/>
  <c r="AF42"/>
  <c r="AI42"/>
  <c r="V83"/>
  <c r="V82"/>
  <c r="V78"/>
  <c r="BL71"/>
  <c r="BJ71"/>
  <c r="BH71"/>
  <c r="BF71"/>
  <c r="BD71"/>
  <c r="BB71"/>
  <c r="AZ71"/>
  <c r="AX71"/>
  <c r="AR71"/>
  <c r="AO71"/>
  <c r="AL71"/>
  <c r="AC71"/>
  <c r="AF70"/>
  <c r="AU67"/>
  <c r="AF65"/>
  <c r="AF61"/>
  <c r="AF60"/>
  <c r="AF58"/>
  <c r="AF56"/>
  <c r="AU56" s="1"/>
  <c r="AF54"/>
  <c r="AF52"/>
  <c r="AF51"/>
  <c r="AF50"/>
  <c r="X72"/>
  <c r="U72"/>
  <c r="AF22" l="1"/>
  <c r="AU33"/>
  <c r="AU29"/>
  <c r="AU54"/>
  <c r="AU61"/>
  <c r="AU65"/>
  <c r="Z30" i="4"/>
  <c r="AU28" i="1"/>
  <c r="AU46" s="1"/>
  <c r="AU47" s="1"/>
  <c r="AU18"/>
  <c r="AU60"/>
  <c r="AU38"/>
  <c r="AU30"/>
  <c r="AU45"/>
  <c r="AU35"/>
  <c r="AU70"/>
  <c r="AU27"/>
  <c r="AU37"/>
  <c r="AU50"/>
  <c r="AU52"/>
  <c r="AU20"/>
  <c r="BB72"/>
  <c r="BB73" s="1"/>
  <c r="BD72"/>
  <c r="BD73" s="1"/>
  <c r="AI71"/>
  <c r="AU40"/>
  <c r="AU31"/>
  <c r="AC72"/>
  <c r="AU51"/>
  <c r="AU63"/>
  <c r="AL72"/>
  <c r="AZ72"/>
  <c r="AZ73" s="1"/>
  <c r="BH72"/>
  <c r="BH73" s="1"/>
  <c r="AU42"/>
  <c r="AU39"/>
  <c r="AU32"/>
  <c r="AU21"/>
  <c r="BL72"/>
  <c r="BL73" s="1"/>
  <c r="BJ72"/>
  <c r="BJ73" s="1"/>
  <c r="AO72"/>
  <c r="BF72"/>
  <c r="BF73" s="1"/>
  <c r="AX72"/>
  <c r="AX73" s="1"/>
  <c r="AR72"/>
  <c r="AF71"/>
  <c r="AU22" l="1"/>
  <c r="AU71"/>
  <c r="AF72"/>
  <c r="AI72"/>
  <c r="AU72" l="1"/>
</calcChain>
</file>

<file path=xl/sharedStrings.xml><?xml version="1.0" encoding="utf-8"?>
<sst xmlns="http://schemas.openxmlformats.org/spreadsheetml/2006/main" count="409" uniqueCount="208">
  <si>
    <t>МІНІСТЕРСТВО ОСВІТИ І НАУКИ УКРАЇНИ</t>
  </si>
  <si>
    <t>ЗАТВЕРДЖУЮ</t>
  </si>
  <si>
    <t>Ректор   ________________  Вячеслав ТРУБА</t>
  </si>
  <si>
    <t>Строк навчання: 3 роки 10 місяців</t>
  </si>
  <si>
    <t xml:space="preserve"> Н А В Ч А Л Ь Н И Й  П Л АН</t>
  </si>
  <si>
    <t>рік навчання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</si>
  <si>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</si>
  <si>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</si>
  <si>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</si>
  <si>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</si>
  <si>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</si>
  <si>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</si>
  <si>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</si>
  <si>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</si>
  <si>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</si>
  <si>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</si>
  <si>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</si>
  <si>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</si>
  <si>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</si>
  <si>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с</t>
  </si>
  <si>
    <t>к</t>
  </si>
  <si>
    <t>п</t>
  </si>
  <si>
    <r>
      <rPr>
        <b/>
        <sz val="11"/>
        <rFont val="Times New Roman"/>
        <family val="1"/>
        <charset val="204"/>
      </rPr>
      <t>II. ЗВЕДЕНІ ДАНІ ПРО БЮДЖЕТ ЧАСУ, тижні                                               ІІІ. ПРАКТИКА</t>
    </r>
    <r>
      <rPr>
        <sz val="11"/>
        <rFont val="Times New Roman"/>
        <family val="1"/>
        <charset val="204"/>
      </rPr>
      <t xml:space="preserve">                                  </t>
    </r>
    <r>
      <rPr>
        <b/>
        <sz val="11"/>
        <rFont val="Times New Roman"/>
        <family val="1"/>
        <charset val="204"/>
      </rPr>
      <t>IV.  АТЕСТАЦІЯ</t>
    </r>
  </si>
  <si>
    <t>Курс</t>
  </si>
  <si>
    <t>Теоретичне навчання</t>
  </si>
  <si>
    <t>Екзаменаційна сесія</t>
  </si>
  <si>
    <t>Практики</t>
  </si>
  <si>
    <t>Атестація</t>
  </si>
  <si>
    <t>Канікули</t>
  </si>
  <si>
    <t>Разом</t>
  </si>
  <si>
    <t xml:space="preserve">назва практики </t>
  </si>
  <si>
    <t>семестр</t>
  </si>
  <si>
    <t>тижні</t>
  </si>
  <si>
    <t>Семестр</t>
  </si>
  <si>
    <t>виробнича</t>
  </si>
  <si>
    <t>разом</t>
  </si>
  <si>
    <t>Шифр</t>
  </si>
  <si>
    <t>НАЗВА НАВЧАЛЬНОЇ ДИСЦИПЛІНИ</t>
  </si>
  <si>
    <t>Розподіл за роками</t>
  </si>
  <si>
    <t>Кількість кредитів ECTS</t>
  </si>
  <si>
    <t>Кількість годин</t>
  </si>
  <si>
    <t>Розподіл годин за семестрами</t>
  </si>
  <si>
    <t>Загальний обсяг</t>
  </si>
  <si>
    <t>Аудиторних, у тому числі</t>
  </si>
  <si>
    <t>Самостійна  робота</t>
  </si>
  <si>
    <t>Всього</t>
  </si>
  <si>
    <t>Лекції</t>
  </si>
  <si>
    <t>Лабораторні</t>
  </si>
  <si>
    <t>Практтичні/семінарські</t>
  </si>
  <si>
    <t>Кількість тижнів на семестр</t>
  </si>
  <si>
    <t>1. ОБОВ'ЯЗКОВІ ДИСЦИПЛІНИ</t>
  </si>
  <si>
    <t>ОК 1</t>
  </si>
  <si>
    <t>Історія України</t>
  </si>
  <si>
    <t xml:space="preserve"> </t>
  </si>
  <si>
    <t>ОК 2</t>
  </si>
  <si>
    <t>Українська мова (за профес. спрямуванням)</t>
  </si>
  <si>
    <t>ОК 3</t>
  </si>
  <si>
    <t>Філософія</t>
  </si>
  <si>
    <t>ОК 4</t>
  </si>
  <si>
    <t>Іноземна мова (за профес. спрямуванням)</t>
  </si>
  <si>
    <t>ОК 6</t>
  </si>
  <si>
    <t>ОК 7</t>
  </si>
  <si>
    <t>ОК 8</t>
  </si>
  <si>
    <t>ОК 10</t>
  </si>
  <si>
    <t>ОК 11</t>
  </si>
  <si>
    <t>ОК 12</t>
  </si>
  <si>
    <t>ОК 13</t>
  </si>
  <si>
    <t>ОК 15</t>
  </si>
  <si>
    <t>ОК 16</t>
  </si>
  <si>
    <t>ОК 17</t>
  </si>
  <si>
    <t>ОК 18</t>
  </si>
  <si>
    <t>ОК 20</t>
  </si>
  <si>
    <t>ОК 21</t>
  </si>
  <si>
    <t>ОК 22</t>
  </si>
  <si>
    <t>ОК 23</t>
  </si>
  <si>
    <t>ОК 24</t>
  </si>
  <si>
    <t>ОК 25</t>
  </si>
  <si>
    <t>ОК 26</t>
  </si>
  <si>
    <t>ОК 27</t>
  </si>
  <si>
    <t>ОК 28</t>
  </si>
  <si>
    <t>ОК 30</t>
  </si>
  <si>
    <t>Виробнича практика</t>
  </si>
  <si>
    <t>Разом за циклом нормативний дисциплін</t>
  </si>
  <si>
    <t>ВК 1</t>
  </si>
  <si>
    <t>ВК 2</t>
  </si>
  <si>
    <t>ВК 3</t>
  </si>
  <si>
    <t>ВК 4</t>
  </si>
  <si>
    <t>ВК 5</t>
  </si>
  <si>
    <t>ВК 6</t>
  </si>
  <si>
    <t>ВК 7</t>
  </si>
  <si>
    <t>ВК 8</t>
  </si>
  <si>
    <t>ВК 9</t>
  </si>
  <si>
    <t>ВК 10</t>
  </si>
  <si>
    <t>ВК 11</t>
  </si>
  <si>
    <t>ВК 12</t>
  </si>
  <si>
    <t>Разом за циклом вибіркових дисциплін</t>
  </si>
  <si>
    <t>РАЗОМ</t>
  </si>
  <si>
    <t>протокол № ___</t>
  </si>
  <si>
    <t>VI. ЗВЕДЕНА ТАБЛИЦЯ</t>
  </si>
  <si>
    <t>Розподіл по роках навчання</t>
  </si>
  <si>
    <t>Затверджено</t>
  </si>
  <si>
    <t>на засіданні Вченої ради</t>
  </si>
  <si>
    <t>Кількість кредитів ЄКТС</t>
  </si>
  <si>
    <t>Кількість екзаменів</t>
  </si>
  <si>
    <t>Кількість заліків</t>
  </si>
  <si>
    <t xml:space="preserve">Керівник навчального </t>
  </si>
  <si>
    <t>Кількість курсових робіт</t>
  </si>
  <si>
    <t>відділу               ________________  Світлана ГВОЗДІЙ</t>
  </si>
  <si>
    <t>Вчений секретар</t>
  </si>
  <si>
    <t>Проректор з науково-</t>
  </si>
  <si>
    <t>__________ Світлана КУРАНДО</t>
  </si>
  <si>
    <t>Вступ на основі:</t>
  </si>
  <si>
    <t>повної загальної середньої освіти</t>
  </si>
  <si>
    <t>"___" ________________ 20___ р.</t>
  </si>
  <si>
    <t>Форма навчання: очна (денна)</t>
  </si>
  <si>
    <t>іспити</t>
  </si>
  <si>
    <t xml:space="preserve">заліки </t>
  </si>
  <si>
    <t>Назва освітнього компонента</t>
  </si>
  <si>
    <t xml:space="preserve">Форма атестації </t>
  </si>
  <si>
    <t>захист</t>
  </si>
  <si>
    <t>ОДЕСЬКИЙ НАЦІОНАЛЬНИЙ УНІВЕРСИТЕТ імені І. І. МЕЧНИКОВА</t>
  </si>
  <si>
    <t>І . ГРАФІК ОСВІТНЬОГО ПРОЦЕСУ</t>
  </si>
  <si>
    <t>Курсові роботи</t>
  </si>
  <si>
    <t>РГР, РР</t>
  </si>
  <si>
    <t>Вибіркові компоненти фахової підготовки</t>
  </si>
  <si>
    <t>Дисципліна вільного вибору 3</t>
  </si>
  <si>
    <t>Дисципліна вільного вибору 4</t>
  </si>
  <si>
    <t>Дисципліна вільного вибору 5</t>
  </si>
  <si>
    <t>Дисципліна вільного вибору 6</t>
  </si>
  <si>
    <t>Дисципліна вільного вибору 7</t>
  </si>
  <si>
    <t>Дисципліна вільного вибору 8</t>
  </si>
  <si>
    <t>Дисципліна вільного вибору 9</t>
  </si>
  <si>
    <t>Дисципліна вільного вибору 10</t>
  </si>
  <si>
    <t>Дисципліна вільного вибору 11</t>
  </si>
  <si>
    <t>Дисципліна вільного вибору 12</t>
  </si>
  <si>
    <t>1.1 . Цикл дисциплін загальної підготовки</t>
  </si>
  <si>
    <t>1.2.Цикл дисциплин фахової і практичної підготовки</t>
  </si>
  <si>
    <t>Вибіркові компоненти циклу загальної підготовки та загальноуніверситетського каталогу</t>
  </si>
  <si>
    <t>V. ПЛАН ОСВІТНЬОГО ПРОЦЕСУ</t>
  </si>
  <si>
    <t>"__"________________ 2024 р.</t>
  </si>
  <si>
    <t xml:space="preserve"> Кваліфікаційна робота</t>
  </si>
  <si>
    <t>З</t>
  </si>
  <si>
    <t>1,2,3</t>
  </si>
  <si>
    <t>Математичний аналіз</t>
  </si>
  <si>
    <t>Аналітична геометрія та лінійна алгебра</t>
  </si>
  <si>
    <t>1,2</t>
  </si>
  <si>
    <t>Диференціальні та інтегральні рівняння</t>
  </si>
  <si>
    <t>педагогічної роботи ________ Олександр ЗАПОРОЖЧЕНКО</t>
  </si>
  <si>
    <t>Кваліфікаційна робота</t>
  </si>
  <si>
    <t>Екологія</t>
  </si>
  <si>
    <t>Безпека життєдіяльності і охорона праці</t>
  </si>
  <si>
    <t>Декан факультету ___________Юрій НІЦУК</t>
  </si>
  <si>
    <t>Освітня програма :  Комп'ютерна обробка та аналіз даних</t>
  </si>
  <si>
    <t>За спеціальністю: 174 - Автоматизація, комп'ютерно-інтегровані технології та робототехніка</t>
  </si>
  <si>
    <t>Підготовки БАКАЛАВРА з галузі знань  17 - Електроніка, автоматизація та електронні комунікації</t>
  </si>
  <si>
    <t>Кваліфікація :  бакалавр з автоматизації, комп'ютерно-інтегрованих технологій та робототехніки</t>
  </si>
  <si>
    <t>Фізика</t>
  </si>
  <si>
    <t>Вища математика</t>
  </si>
  <si>
    <t>Дискретна математика</t>
  </si>
  <si>
    <t>Побудова та аналіз алгоритмів</t>
  </si>
  <si>
    <t xml:space="preserve">Інформатика та програмування </t>
  </si>
  <si>
    <t>Основи інженерної та комп'ютерної графіки</t>
  </si>
  <si>
    <t>Математичні методи в задачах автоматизації</t>
  </si>
  <si>
    <t xml:space="preserve">ОК 14 </t>
  </si>
  <si>
    <t>Технологічні вимірювання та прилади</t>
  </si>
  <si>
    <t>Технічні засоби автоматизації</t>
  </si>
  <si>
    <t>Теорія електричних кіл та схемотехніка</t>
  </si>
  <si>
    <t>Теоретична механіка та керування рухом</t>
  </si>
  <si>
    <t xml:space="preserve">Теорія автоматичного керування </t>
  </si>
  <si>
    <t xml:space="preserve">ОК 19 </t>
  </si>
  <si>
    <t>Системи автоматизованого проектування систем автоматизації</t>
  </si>
  <si>
    <t>Методи та системи штучного інтелекту</t>
  </si>
  <si>
    <t>Машинне навчання</t>
  </si>
  <si>
    <t>Комп'ютерне моделювання процесів та систем</t>
  </si>
  <si>
    <t>Інтелектуальний аналіз даних</t>
  </si>
  <si>
    <t>Програмно-технічне забезпечення комп'ютерно-інтегрованих систем</t>
  </si>
  <si>
    <t>Автоматизація технологічних процесів</t>
  </si>
  <si>
    <t>Людинно-машинні системи</t>
  </si>
  <si>
    <t>Курсова робота з технічних засобів автоматизації або математичних методів автоматизації</t>
  </si>
  <si>
    <t>Курсова робота з теорії автоматичного керування, ПТЗ КІС, САПР або машинного навчання</t>
  </si>
  <si>
    <t xml:space="preserve">ОК 29 </t>
  </si>
  <si>
    <t>Гарант ОП   ________________Віктор ВОЛКОВ</t>
  </si>
  <si>
    <t>Затверджено на засіданні Вченої ради факультету математики, фізики та інформаційних технологій         Протокол №7 від 30 квітня 2024 року</t>
  </si>
  <si>
    <t>Дисципліна вільного вибору 1</t>
  </si>
  <si>
    <t>Дисципліна вільного вибору 2</t>
  </si>
  <si>
    <t xml:space="preserve">ОК 5 </t>
  </si>
  <si>
    <t>ОК 9</t>
  </si>
  <si>
    <t>Вступ до фаху</t>
  </si>
  <si>
    <t>2. ВИБІРКОВІ ДИСЦИПЛІНИ</t>
  </si>
  <si>
    <t xml:space="preserve">Виконання кваліфікаційної роботи* </t>
  </si>
  <si>
    <t>ВК 13</t>
  </si>
  <si>
    <t>ВК 14</t>
  </si>
  <si>
    <t>ВК 15</t>
  </si>
  <si>
    <t>ВК 16</t>
  </si>
  <si>
    <t>ВК 17</t>
  </si>
  <si>
    <t>ВК 18</t>
  </si>
  <si>
    <t>ВК 19</t>
  </si>
  <si>
    <t>ВК 20</t>
  </si>
  <si>
    <t>Дисципліна вільного вибору 13</t>
  </si>
  <si>
    <t>Дисципліна вільного вибору 14</t>
  </si>
  <si>
    <t>Дисципліна вільного вибору 15</t>
  </si>
  <si>
    <t>Дисципліна вільного вибору 16</t>
  </si>
  <si>
    <t>Дисципліна вільного вибору 17</t>
  </si>
  <si>
    <t>Дисципліна вільного вибору 18</t>
  </si>
  <si>
    <t>Дисципліна вільного вибору 19</t>
  </si>
  <si>
    <t>Дисципліна вільного вибору 20</t>
  </si>
  <si>
    <t>кр</t>
  </si>
  <si>
    <t xml:space="preserve">ПОЗНАЧЕННЯ: Т – теоретичне навчання; С – екзаменаційна сесія; П – практика; К – канікули; КР - підготовка кваліфікаційної роботи; З – захист кваліфікаційної роботи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</si>
</sst>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  <charset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horizontal="center"/>
    </xf>
    <xf numFmtId="0" fontId="1" fillId="0" borderId="0"/>
  </cellStyleXfs>
  <cellXfs count="207">
    <xf numFmtId="0" fontId="0" fillId="0" borderId="0" xfId="0">
      <alignment horizontal="center"/>
    </xf>
    <xf numFmtId="0" fontId="2" fillId="2" borderId="0" xfId="0" applyFont="1" applyFill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1" fillId="3" borderId="0" xfId="0" applyFont="1" applyFill="1">
      <alignment horizontal="center"/>
    </xf>
    <xf numFmtId="0" fontId="1" fillId="2" borderId="0" xfId="0" applyFont="1" applyFill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2" borderId="0" xfId="0" applyFont="1" applyFill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/>
    <xf numFmtId="0" fontId="2" fillId="3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/>
    </xf>
    <xf numFmtId="1" fontId="15" fillId="2" borderId="0" xfId="0" applyNumberFormat="1" applyFont="1" applyFill="1" applyAlignment="1">
      <alignment horizontal="left"/>
    </xf>
    <xf numFmtId="0" fontId="16" fillId="2" borderId="0" xfId="0" applyFont="1" applyFill="1">
      <alignment horizontal="center"/>
    </xf>
    <xf numFmtId="0" fontId="17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1" fillId="2" borderId="8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25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left"/>
    </xf>
    <xf numFmtId="0" fontId="11" fillId="2" borderId="26" xfId="0" applyFont="1" applyFill="1" applyBorder="1" applyAlignment="1">
      <alignment horizontal="center"/>
    </xf>
    <xf numFmtId="0" fontId="11" fillId="2" borderId="26" xfId="0" applyFont="1" applyFill="1" applyBorder="1" applyAlignment="1"/>
    <xf numFmtId="0" fontId="2" fillId="2" borderId="26" xfId="0" applyFont="1" applyFill="1" applyBorder="1" applyAlignment="1"/>
    <xf numFmtId="0" fontId="11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horizontal="center"/>
    </xf>
    <xf numFmtId="0" fontId="1" fillId="3" borderId="0" xfId="0" applyFont="1" applyFill="1">
      <alignment horizontal="center"/>
    </xf>
    <xf numFmtId="0" fontId="0" fillId="3" borderId="0" xfId="0" applyFill="1">
      <alignment horizont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>
      <alignment horizont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>
      <alignment horizontal="center"/>
    </xf>
    <xf numFmtId="0" fontId="2" fillId="3" borderId="0" xfId="0" applyFont="1" applyFill="1">
      <alignment horizontal="center"/>
    </xf>
    <xf numFmtId="0" fontId="12" fillId="3" borderId="0" xfId="0" applyFont="1" applyFill="1">
      <alignment horizont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textRotation="90" wrapText="1"/>
    </xf>
    <xf numFmtId="0" fontId="14" fillId="3" borderId="2" xfId="0" applyFont="1" applyFill="1" applyBorder="1" applyAlignment="1">
      <alignment horizontal="center" textRotation="90"/>
    </xf>
    <xf numFmtId="0" fontId="14" fillId="3" borderId="3" xfId="0" applyFont="1" applyFill="1" applyBorder="1" applyAlignment="1">
      <alignment horizontal="center" vertical="center" textRotation="90"/>
    </xf>
    <xf numFmtId="0" fontId="14" fillId="3" borderId="6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textRotation="90" wrapText="1"/>
    </xf>
    <xf numFmtId="0" fontId="14" fillId="3" borderId="31" xfId="0" applyFont="1" applyFill="1" applyBorder="1" applyAlignment="1">
      <alignment horizontal="center" vertical="center" textRotation="90" wrapText="1"/>
    </xf>
    <xf numFmtId="0" fontId="14" fillId="3" borderId="28" xfId="0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2" fontId="5" fillId="3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/>
    </xf>
    <xf numFmtId="0" fontId="11" fillId="3" borderId="2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19" fillId="3" borderId="3" xfId="0" applyNumberFormat="1" applyFont="1" applyFill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</cellXfs>
  <cellStyles count="2">
    <cellStyle name="Normal_Plan_1996_97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D153"/>
  <sheetViews>
    <sheetView tabSelected="1" topLeftCell="A19" zoomScale="70" zoomScaleNormal="70" workbookViewId="0">
      <selection activeCell="E39" sqref="E39:T39"/>
    </sheetView>
  </sheetViews>
  <sheetFormatPr defaultRowHeight="23.25"/>
  <cols>
    <col min="1" max="1" width="2.42578125" style="71" customWidth="1"/>
    <col min="2" max="2" width="2.7109375" style="69" customWidth="1"/>
    <col min="3" max="3" width="2.7109375" style="7" customWidth="1"/>
    <col min="4" max="4" width="3" style="7" customWidth="1"/>
    <col min="5" max="5" width="2.7109375" style="69" customWidth="1"/>
    <col min="6" max="19" width="2.7109375" style="7" customWidth="1"/>
    <col min="20" max="20" width="26.140625" style="7" customWidth="1"/>
    <col min="21" max="22" width="2.7109375" style="7" customWidth="1"/>
    <col min="23" max="23" width="1.140625" style="7" customWidth="1"/>
    <col min="24" max="26" width="2.7109375" style="7" customWidth="1"/>
    <col min="27" max="27" width="3.7109375" style="7" customWidth="1"/>
    <col min="28" max="28" width="4.28515625" style="7" customWidth="1"/>
    <col min="29" max="64" width="2.7109375" style="7" customWidth="1"/>
    <col min="65" max="65" width="2.5703125" style="7" customWidth="1"/>
    <col min="66" max="67" width="8.85546875" style="70" customWidth="1"/>
    <col min="68" max="68" width="8.85546875" style="6" customWidth="1"/>
    <col min="69" max="82" width="8.85546875" style="70" customWidth="1"/>
    <col min="83" max="1027" width="8.5703125" style="72" customWidth="1"/>
    <col min="1028" max="16384" width="9.140625" style="72"/>
  </cols>
  <sheetData>
    <row r="1" spans="1:68" s="5" customFormat="1" ht="24" thickBot="1">
      <c r="A1" s="1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 t="s">
        <v>138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P1" s="6"/>
    </row>
    <row r="2" spans="1:68" s="5" customFormat="1" ht="16.5" customHeight="1" thickBot="1">
      <c r="A2" s="1"/>
      <c r="B2" s="139" t="s">
        <v>36</v>
      </c>
      <c r="C2" s="139"/>
      <c r="D2" s="139"/>
      <c r="E2" s="141" t="s">
        <v>37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 t="s">
        <v>38</v>
      </c>
      <c r="V2" s="142"/>
      <c r="W2" s="142"/>
      <c r="X2" s="142"/>
      <c r="Y2" s="142"/>
      <c r="Z2" s="142"/>
      <c r="AA2" s="136" t="s">
        <v>122</v>
      </c>
      <c r="AB2" s="136" t="s">
        <v>123</v>
      </c>
      <c r="AC2" s="139" t="s">
        <v>39</v>
      </c>
      <c r="AD2" s="139"/>
      <c r="AE2" s="139"/>
      <c r="AF2" s="141" t="s">
        <v>40</v>
      </c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3" t="s">
        <v>41</v>
      </c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P2" s="6"/>
    </row>
    <row r="3" spans="1:68" s="5" customFormat="1" ht="16.5" customHeight="1" thickBot="1">
      <c r="A3" s="1"/>
      <c r="B3" s="139"/>
      <c r="C3" s="139"/>
      <c r="D3" s="139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2"/>
      <c r="V3" s="142"/>
      <c r="W3" s="142"/>
      <c r="X3" s="142"/>
      <c r="Y3" s="142"/>
      <c r="Z3" s="142"/>
      <c r="AA3" s="137"/>
      <c r="AB3" s="137"/>
      <c r="AC3" s="139"/>
      <c r="AD3" s="139"/>
      <c r="AE3" s="139"/>
      <c r="AF3" s="139" t="s">
        <v>42</v>
      </c>
      <c r="AG3" s="139"/>
      <c r="AH3" s="139"/>
      <c r="AI3" s="144" t="s">
        <v>43</v>
      </c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39" t="s">
        <v>44</v>
      </c>
      <c r="AV3" s="139"/>
      <c r="AW3" s="139"/>
      <c r="AX3" s="125">
        <v>1</v>
      </c>
      <c r="AY3" s="125"/>
      <c r="AZ3" s="125">
        <v>2</v>
      </c>
      <c r="BA3" s="125"/>
      <c r="BB3" s="125">
        <v>3</v>
      </c>
      <c r="BC3" s="125"/>
      <c r="BD3" s="125">
        <v>4</v>
      </c>
      <c r="BE3" s="125"/>
      <c r="BF3" s="126">
        <v>5</v>
      </c>
      <c r="BG3" s="126"/>
      <c r="BH3" s="125">
        <v>6</v>
      </c>
      <c r="BI3" s="125"/>
      <c r="BJ3" s="125">
        <v>7</v>
      </c>
      <c r="BK3" s="125"/>
      <c r="BL3" s="126">
        <v>8</v>
      </c>
      <c r="BM3" s="126"/>
      <c r="BP3" s="6"/>
    </row>
    <row r="4" spans="1:68" s="5" customFormat="1" ht="16.5" customHeight="1" thickBot="1">
      <c r="A4" s="1"/>
      <c r="B4" s="139"/>
      <c r="C4" s="139"/>
      <c r="D4" s="139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27" t="s">
        <v>115</v>
      </c>
      <c r="V4" s="127"/>
      <c r="W4" s="127"/>
      <c r="X4" s="128" t="s">
        <v>116</v>
      </c>
      <c r="Y4" s="128"/>
      <c r="Z4" s="128"/>
      <c r="AA4" s="137"/>
      <c r="AB4" s="137"/>
      <c r="AC4" s="139"/>
      <c r="AD4" s="139"/>
      <c r="AE4" s="139"/>
      <c r="AF4" s="139"/>
      <c r="AG4" s="139"/>
      <c r="AH4" s="139"/>
      <c r="AI4" s="127" t="s">
        <v>45</v>
      </c>
      <c r="AJ4" s="127"/>
      <c r="AK4" s="127"/>
      <c r="AL4" s="129" t="s">
        <v>46</v>
      </c>
      <c r="AM4" s="129"/>
      <c r="AN4" s="129"/>
      <c r="AO4" s="139" t="s">
        <v>47</v>
      </c>
      <c r="AP4" s="139"/>
      <c r="AQ4" s="139"/>
      <c r="AR4" s="139" t="s">
        <v>48</v>
      </c>
      <c r="AS4" s="139"/>
      <c r="AT4" s="139"/>
      <c r="AU4" s="139"/>
      <c r="AV4" s="139"/>
      <c r="AW4" s="139"/>
      <c r="AX4" s="130" t="s">
        <v>49</v>
      </c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2"/>
      <c r="BP4" s="6"/>
    </row>
    <row r="5" spans="1:68" s="5" customFormat="1" ht="16.5" customHeight="1" thickBot="1">
      <c r="A5" s="1"/>
      <c r="B5" s="139"/>
      <c r="C5" s="139"/>
      <c r="D5" s="139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27"/>
      <c r="V5" s="127"/>
      <c r="W5" s="127"/>
      <c r="X5" s="128"/>
      <c r="Y5" s="128"/>
      <c r="Z5" s="128"/>
      <c r="AA5" s="137"/>
      <c r="AB5" s="137"/>
      <c r="AC5" s="139"/>
      <c r="AD5" s="139"/>
      <c r="AE5" s="139"/>
      <c r="AF5" s="139"/>
      <c r="AG5" s="139"/>
      <c r="AH5" s="139"/>
      <c r="AI5" s="127"/>
      <c r="AJ5" s="127"/>
      <c r="AK5" s="127"/>
      <c r="AL5" s="129"/>
      <c r="AM5" s="129"/>
      <c r="AN5" s="129"/>
      <c r="AO5" s="139"/>
      <c r="AP5" s="139"/>
      <c r="AQ5" s="139"/>
      <c r="AR5" s="139"/>
      <c r="AS5" s="139"/>
      <c r="AT5" s="139"/>
      <c r="AU5" s="139"/>
      <c r="AV5" s="139"/>
      <c r="AW5" s="139"/>
      <c r="AX5" s="133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5"/>
      <c r="BP5" s="6"/>
    </row>
    <row r="6" spans="1:68" s="5" customFormat="1" ht="16.5" customHeight="1" thickBot="1">
      <c r="A6" s="1"/>
      <c r="B6" s="139"/>
      <c r="C6" s="139"/>
      <c r="D6" s="139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27"/>
      <c r="V6" s="127"/>
      <c r="W6" s="127"/>
      <c r="X6" s="128"/>
      <c r="Y6" s="128"/>
      <c r="Z6" s="128"/>
      <c r="AA6" s="138"/>
      <c r="AB6" s="138"/>
      <c r="AC6" s="139"/>
      <c r="AD6" s="139"/>
      <c r="AE6" s="139"/>
      <c r="AF6" s="139"/>
      <c r="AG6" s="139"/>
      <c r="AH6" s="139"/>
      <c r="AI6" s="127"/>
      <c r="AJ6" s="127"/>
      <c r="AK6" s="127"/>
      <c r="AL6" s="129"/>
      <c r="AM6" s="129"/>
      <c r="AN6" s="129"/>
      <c r="AO6" s="139"/>
      <c r="AP6" s="139"/>
      <c r="AQ6" s="139"/>
      <c r="AR6" s="139"/>
      <c r="AS6" s="139"/>
      <c r="AT6" s="139"/>
      <c r="AU6" s="139"/>
      <c r="AV6" s="139"/>
      <c r="AW6" s="139"/>
      <c r="AX6" s="125">
        <v>18</v>
      </c>
      <c r="AY6" s="125"/>
      <c r="AZ6" s="125">
        <v>17</v>
      </c>
      <c r="BA6" s="125"/>
      <c r="BB6" s="125">
        <v>18</v>
      </c>
      <c r="BC6" s="125"/>
      <c r="BD6" s="125">
        <v>17</v>
      </c>
      <c r="BE6" s="125"/>
      <c r="BF6" s="126">
        <v>18</v>
      </c>
      <c r="BG6" s="126"/>
      <c r="BH6" s="125">
        <v>17</v>
      </c>
      <c r="BI6" s="125"/>
      <c r="BJ6" s="125">
        <v>18</v>
      </c>
      <c r="BK6" s="125"/>
      <c r="BL6" s="126">
        <v>11</v>
      </c>
      <c r="BM6" s="126"/>
      <c r="BP6" s="6"/>
    </row>
    <row r="7" spans="1:68" s="5" customFormat="1" ht="16.5" customHeight="1" thickBot="1">
      <c r="A7" s="7"/>
      <c r="B7" s="141">
        <v>1</v>
      </c>
      <c r="C7" s="141"/>
      <c r="D7" s="141"/>
      <c r="E7" s="141">
        <v>2</v>
      </c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>
        <v>3</v>
      </c>
      <c r="V7" s="141"/>
      <c r="W7" s="141"/>
      <c r="X7" s="141">
        <v>4</v>
      </c>
      <c r="Y7" s="141"/>
      <c r="Z7" s="141"/>
      <c r="AA7" s="8">
        <v>5</v>
      </c>
      <c r="AB7" s="8">
        <v>5</v>
      </c>
      <c r="AC7" s="141">
        <v>7</v>
      </c>
      <c r="AD7" s="141"/>
      <c r="AE7" s="141"/>
      <c r="AF7" s="145">
        <v>8</v>
      </c>
      <c r="AG7" s="145"/>
      <c r="AH7" s="145"/>
      <c r="AI7" s="141">
        <v>9</v>
      </c>
      <c r="AJ7" s="141"/>
      <c r="AK7" s="141"/>
      <c r="AL7" s="145">
        <v>10</v>
      </c>
      <c r="AM7" s="145"/>
      <c r="AN7" s="145"/>
      <c r="AO7" s="141">
        <v>11</v>
      </c>
      <c r="AP7" s="141"/>
      <c r="AQ7" s="141"/>
      <c r="AR7" s="141">
        <v>12</v>
      </c>
      <c r="AS7" s="141"/>
      <c r="AT7" s="141"/>
      <c r="AU7" s="141">
        <v>13</v>
      </c>
      <c r="AV7" s="141"/>
      <c r="AW7" s="141"/>
      <c r="AX7" s="145">
        <v>14</v>
      </c>
      <c r="AY7" s="145"/>
      <c r="AZ7" s="145">
        <v>15</v>
      </c>
      <c r="BA7" s="145"/>
      <c r="BB7" s="145">
        <v>16</v>
      </c>
      <c r="BC7" s="145"/>
      <c r="BD7" s="141">
        <v>17</v>
      </c>
      <c r="BE7" s="141"/>
      <c r="BF7" s="141">
        <v>18</v>
      </c>
      <c r="BG7" s="141"/>
      <c r="BH7" s="141">
        <v>19</v>
      </c>
      <c r="BI7" s="141"/>
      <c r="BJ7" s="141">
        <v>20</v>
      </c>
      <c r="BK7" s="141"/>
      <c r="BL7" s="141">
        <v>21</v>
      </c>
      <c r="BM7" s="141"/>
      <c r="BP7" s="6"/>
    </row>
    <row r="8" spans="1:68" s="9" customFormat="1" ht="16.5" customHeight="1" thickBot="1">
      <c r="A8" s="1"/>
      <c r="B8" s="116" t="s">
        <v>50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P8" s="6"/>
    </row>
    <row r="9" spans="1:68" s="5" customFormat="1" ht="16.5" customHeight="1" thickBot="1">
      <c r="A9" s="1"/>
      <c r="B9" s="116" t="s">
        <v>135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P9" s="6"/>
    </row>
    <row r="10" spans="1:68" s="5" customFormat="1" ht="24" thickBot="1">
      <c r="A10" s="1"/>
      <c r="B10" s="110" t="s">
        <v>51</v>
      </c>
      <c r="C10" s="110"/>
      <c r="D10" s="110"/>
      <c r="E10" s="140" t="s">
        <v>55</v>
      </c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12">
        <v>2</v>
      </c>
      <c r="V10" s="112"/>
      <c r="W10" s="112"/>
      <c r="X10" s="112">
        <v>1</v>
      </c>
      <c r="Y10" s="112"/>
      <c r="Z10" s="112"/>
      <c r="AA10" s="10"/>
      <c r="AB10" s="10"/>
      <c r="AC10" s="115">
        <v>4</v>
      </c>
      <c r="AD10" s="120"/>
      <c r="AE10" s="121"/>
      <c r="AF10" s="115">
        <f>30*AC10</f>
        <v>120</v>
      </c>
      <c r="AG10" s="120"/>
      <c r="AH10" s="121"/>
      <c r="AI10" s="122">
        <v>40</v>
      </c>
      <c r="AJ10" s="123"/>
      <c r="AK10" s="124"/>
      <c r="AL10" s="115"/>
      <c r="AM10" s="120"/>
      <c r="AN10" s="121"/>
      <c r="AO10" s="115"/>
      <c r="AP10" s="120"/>
      <c r="AQ10" s="121"/>
      <c r="AR10" s="115">
        <v>40</v>
      </c>
      <c r="AS10" s="120"/>
      <c r="AT10" s="121"/>
      <c r="AU10" s="115">
        <f t="shared" ref="AU10:AU15" si="0">AF10-AI10</f>
        <v>80</v>
      </c>
      <c r="AV10" s="120"/>
      <c r="AW10" s="121"/>
      <c r="AX10" s="115">
        <v>20</v>
      </c>
      <c r="AY10" s="121"/>
      <c r="AZ10" s="115">
        <v>20</v>
      </c>
      <c r="BA10" s="121"/>
      <c r="BB10" s="115"/>
      <c r="BC10" s="121"/>
      <c r="BD10" s="115"/>
      <c r="BE10" s="121"/>
      <c r="BF10" s="115"/>
      <c r="BG10" s="121"/>
      <c r="BH10" s="112" t="s">
        <v>53</v>
      </c>
      <c r="BI10" s="112"/>
      <c r="BJ10" s="112"/>
      <c r="BK10" s="112"/>
      <c r="BL10" s="112"/>
      <c r="BM10" s="112"/>
      <c r="BP10" s="6"/>
    </row>
    <row r="11" spans="1:68" s="5" customFormat="1" ht="24" thickBot="1">
      <c r="A11" s="1"/>
      <c r="B11" s="110" t="s">
        <v>54</v>
      </c>
      <c r="C11" s="110"/>
      <c r="D11" s="110"/>
      <c r="E11" s="146" t="s">
        <v>52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8"/>
      <c r="U11" s="112">
        <v>1</v>
      </c>
      <c r="V11" s="112"/>
      <c r="W11" s="112"/>
      <c r="X11" s="112"/>
      <c r="Y11" s="112"/>
      <c r="Z11" s="112"/>
      <c r="AA11" s="10"/>
      <c r="AB11" s="10"/>
      <c r="AC11" s="115">
        <v>3</v>
      </c>
      <c r="AD11" s="120"/>
      <c r="AE11" s="121"/>
      <c r="AF11" s="115">
        <f>30*AC11</f>
        <v>90</v>
      </c>
      <c r="AG11" s="120"/>
      <c r="AH11" s="121"/>
      <c r="AI11" s="122">
        <v>30</v>
      </c>
      <c r="AJ11" s="123"/>
      <c r="AK11" s="124"/>
      <c r="AL11" s="115">
        <v>16</v>
      </c>
      <c r="AM11" s="120"/>
      <c r="AN11" s="121"/>
      <c r="AO11" s="115"/>
      <c r="AP11" s="120"/>
      <c r="AQ11" s="121"/>
      <c r="AR11" s="115">
        <v>14</v>
      </c>
      <c r="AS11" s="120"/>
      <c r="AT11" s="121"/>
      <c r="AU11" s="115">
        <f t="shared" si="0"/>
        <v>60</v>
      </c>
      <c r="AV11" s="120"/>
      <c r="AW11" s="121"/>
      <c r="AX11" s="115">
        <v>30</v>
      </c>
      <c r="AY11" s="121"/>
      <c r="AZ11" s="115"/>
      <c r="BA11" s="121"/>
      <c r="BB11" s="115"/>
      <c r="BC11" s="121"/>
      <c r="BD11" s="115"/>
      <c r="BE11" s="121"/>
      <c r="BF11" s="115"/>
      <c r="BG11" s="121"/>
      <c r="BH11" s="112"/>
      <c r="BI11" s="112"/>
      <c r="BJ11" s="112"/>
      <c r="BK11" s="112"/>
      <c r="BL11" s="112"/>
      <c r="BM11" s="112"/>
      <c r="BP11" s="6"/>
    </row>
    <row r="12" spans="1:68" s="5" customFormat="1" ht="24" thickBot="1">
      <c r="A12" s="1"/>
      <c r="B12" s="110" t="s">
        <v>56</v>
      </c>
      <c r="C12" s="110"/>
      <c r="D12" s="110"/>
      <c r="E12" s="140" t="s">
        <v>57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12">
        <v>7</v>
      </c>
      <c r="V12" s="112"/>
      <c r="W12" s="112"/>
      <c r="X12" s="112"/>
      <c r="Y12" s="112"/>
      <c r="Z12" s="112"/>
      <c r="AA12" s="10"/>
      <c r="AB12" s="10"/>
      <c r="AC12" s="115">
        <v>3</v>
      </c>
      <c r="AD12" s="120"/>
      <c r="AE12" s="121"/>
      <c r="AF12" s="115">
        <f>30*AC12</f>
        <v>90</v>
      </c>
      <c r="AG12" s="120"/>
      <c r="AH12" s="121"/>
      <c r="AI12" s="122">
        <v>30</v>
      </c>
      <c r="AJ12" s="123"/>
      <c r="AK12" s="124"/>
      <c r="AL12" s="115">
        <v>18</v>
      </c>
      <c r="AM12" s="120"/>
      <c r="AN12" s="121"/>
      <c r="AO12" s="115"/>
      <c r="AP12" s="120"/>
      <c r="AQ12" s="121"/>
      <c r="AR12" s="115">
        <v>12</v>
      </c>
      <c r="AS12" s="120"/>
      <c r="AT12" s="121"/>
      <c r="AU12" s="115">
        <f t="shared" si="0"/>
        <v>60</v>
      </c>
      <c r="AV12" s="120"/>
      <c r="AW12" s="121"/>
      <c r="AX12" s="115"/>
      <c r="AY12" s="121"/>
      <c r="AZ12" s="115"/>
      <c r="BA12" s="121"/>
      <c r="BB12" s="115"/>
      <c r="BC12" s="121"/>
      <c r="BD12" s="115"/>
      <c r="BE12" s="121"/>
      <c r="BF12" s="115"/>
      <c r="BG12" s="121"/>
      <c r="BH12" s="112"/>
      <c r="BI12" s="112"/>
      <c r="BJ12" s="112">
        <v>30</v>
      </c>
      <c r="BK12" s="112"/>
      <c r="BL12" s="112"/>
      <c r="BM12" s="112"/>
      <c r="BP12" s="6"/>
    </row>
    <row r="13" spans="1:68" s="5" customFormat="1" ht="27" customHeight="1" thickBot="1">
      <c r="A13" s="1"/>
      <c r="B13" s="110" t="s">
        <v>58</v>
      </c>
      <c r="C13" s="110"/>
      <c r="D13" s="110"/>
      <c r="E13" s="140" t="s">
        <v>59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12">
        <v>3</v>
      </c>
      <c r="V13" s="112"/>
      <c r="W13" s="112"/>
      <c r="X13" s="150" t="s">
        <v>145</v>
      </c>
      <c r="Y13" s="150"/>
      <c r="Z13" s="150"/>
      <c r="AA13" s="11"/>
      <c r="AB13" s="11"/>
      <c r="AC13" s="115">
        <v>6</v>
      </c>
      <c r="AD13" s="120"/>
      <c r="AE13" s="121"/>
      <c r="AF13" s="115">
        <f>30*AC13</f>
        <v>180</v>
      </c>
      <c r="AG13" s="120"/>
      <c r="AH13" s="121"/>
      <c r="AI13" s="122">
        <v>80</v>
      </c>
      <c r="AJ13" s="123"/>
      <c r="AK13" s="124"/>
      <c r="AL13" s="115"/>
      <c r="AM13" s="120"/>
      <c r="AN13" s="121"/>
      <c r="AO13" s="115"/>
      <c r="AP13" s="120"/>
      <c r="AQ13" s="121"/>
      <c r="AR13" s="115">
        <v>80</v>
      </c>
      <c r="AS13" s="120"/>
      <c r="AT13" s="121"/>
      <c r="AU13" s="115">
        <f t="shared" si="0"/>
        <v>100</v>
      </c>
      <c r="AV13" s="120"/>
      <c r="AW13" s="121"/>
      <c r="AX13" s="115">
        <v>20</v>
      </c>
      <c r="AY13" s="121"/>
      <c r="AZ13" s="115">
        <v>20</v>
      </c>
      <c r="BA13" s="121"/>
      <c r="BB13" s="115">
        <v>20</v>
      </c>
      <c r="BC13" s="121"/>
      <c r="BD13" s="115"/>
      <c r="BE13" s="121"/>
      <c r="BF13" s="115"/>
      <c r="BG13" s="121"/>
      <c r="BH13" s="112"/>
      <c r="BI13" s="112"/>
      <c r="BJ13" s="112"/>
      <c r="BK13" s="112"/>
      <c r="BL13" s="112"/>
      <c r="BM13" s="112"/>
      <c r="BP13" s="6"/>
    </row>
    <row r="14" spans="1:68" s="1" customFormat="1" ht="24" thickBot="1">
      <c r="A14" s="12"/>
      <c r="B14" s="110" t="s">
        <v>185</v>
      </c>
      <c r="C14" s="110"/>
      <c r="D14" s="110"/>
      <c r="E14" s="113" t="s">
        <v>150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2">
        <v>2</v>
      </c>
      <c r="V14" s="112"/>
      <c r="W14" s="112"/>
      <c r="X14" s="112"/>
      <c r="Y14" s="112"/>
      <c r="Z14" s="112"/>
      <c r="AA14" s="99"/>
      <c r="AB14" s="99"/>
      <c r="AC14" s="112">
        <v>3</v>
      </c>
      <c r="AD14" s="112"/>
      <c r="AE14" s="112"/>
      <c r="AF14" s="115">
        <f>30*AC14</f>
        <v>90</v>
      </c>
      <c r="AG14" s="115"/>
      <c r="AH14" s="115"/>
      <c r="AI14" s="114">
        <v>30</v>
      </c>
      <c r="AJ14" s="114"/>
      <c r="AK14" s="114"/>
      <c r="AL14" s="115">
        <v>12</v>
      </c>
      <c r="AM14" s="115"/>
      <c r="AN14" s="115"/>
      <c r="AO14" s="112">
        <v>18</v>
      </c>
      <c r="AP14" s="112"/>
      <c r="AQ14" s="112"/>
      <c r="AR14" s="115"/>
      <c r="AS14" s="115"/>
      <c r="AT14" s="115"/>
      <c r="AU14" s="112">
        <f t="shared" si="0"/>
        <v>60</v>
      </c>
      <c r="AV14" s="112"/>
      <c r="AW14" s="112"/>
      <c r="AX14" s="115"/>
      <c r="AY14" s="115"/>
      <c r="AZ14" s="115">
        <v>30</v>
      </c>
      <c r="BA14" s="115"/>
      <c r="BB14" s="115"/>
      <c r="BC14" s="115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P14" s="13"/>
    </row>
    <row r="15" spans="1:68" s="1" customFormat="1" ht="14.25" customHeight="1" thickBot="1">
      <c r="B15" s="110" t="s">
        <v>60</v>
      </c>
      <c r="C15" s="110"/>
      <c r="D15" s="110"/>
      <c r="E15" s="113" t="s">
        <v>156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2" t="s">
        <v>142</v>
      </c>
      <c r="V15" s="112"/>
      <c r="W15" s="112"/>
      <c r="X15" s="112"/>
      <c r="Y15" s="112"/>
      <c r="Z15" s="112"/>
      <c r="AA15" s="10"/>
      <c r="AB15" s="10"/>
      <c r="AC15" s="115">
        <v>12</v>
      </c>
      <c r="AD15" s="120"/>
      <c r="AE15" s="121"/>
      <c r="AF15" s="115">
        <v>360</v>
      </c>
      <c r="AG15" s="120"/>
      <c r="AH15" s="121"/>
      <c r="AI15" s="122">
        <v>180</v>
      </c>
      <c r="AJ15" s="123"/>
      <c r="AK15" s="124"/>
      <c r="AL15" s="115">
        <v>90</v>
      </c>
      <c r="AM15" s="120"/>
      <c r="AN15" s="121"/>
      <c r="AO15" s="115">
        <v>90</v>
      </c>
      <c r="AP15" s="120"/>
      <c r="AQ15" s="121"/>
      <c r="AR15" s="115"/>
      <c r="AS15" s="120"/>
      <c r="AT15" s="121"/>
      <c r="AU15" s="115">
        <f t="shared" si="0"/>
        <v>180</v>
      </c>
      <c r="AV15" s="120"/>
      <c r="AW15" s="121"/>
      <c r="AX15" s="115">
        <v>60</v>
      </c>
      <c r="AY15" s="115"/>
      <c r="AZ15" s="115">
        <v>60</v>
      </c>
      <c r="BA15" s="115"/>
      <c r="BB15" s="115">
        <v>60</v>
      </c>
      <c r="BC15" s="115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P15" s="13"/>
    </row>
    <row r="16" spans="1:68" s="1" customFormat="1" ht="14.25" customHeight="1" thickBot="1">
      <c r="B16" s="110" t="s">
        <v>61</v>
      </c>
      <c r="C16" s="110"/>
      <c r="D16" s="110"/>
      <c r="E16" s="113" t="s">
        <v>157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2"/>
      <c r="V16" s="112"/>
      <c r="W16" s="112"/>
      <c r="X16" s="112"/>
      <c r="Y16" s="112"/>
      <c r="Z16" s="112"/>
      <c r="AA16" s="10"/>
      <c r="AB16" s="10"/>
      <c r="AC16" s="112"/>
      <c r="AD16" s="112"/>
      <c r="AE16" s="112"/>
      <c r="AF16" s="115"/>
      <c r="AG16" s="115"/>
      <c r="AH16" s="115"/>
      <c r="AI16" s="114"/>
      <c r="AJ16" s="114"/>
      <c r="AK16" s="114"/>
      <c r="AL16" s="115"/>
      <c r="AM16" s="115"/>
      <c r="AN16" s="115"/>
      <c r="AO16" s="112"/>
      <c r="AP16" s="112"/>
      <c r="AQ16" s="112"/>
      <c r="AR16" s="112"/>
      <c r="AS16" s="112"/>
      <c r="AT16" s="112"/>
      <c r="AU16" s="112"/>
      <c r="AV16" s="112"/>
      <c r="AW16" s="112"/>
      <c r="AX16" s="115"/>
      <c r="AY16" s="115"/>
      <c r="AZ16" s="115"/>
      <c r="BA16" s="115"/>
      <c r="BB16" s="115"/>
      <c r="BC16" s="115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P16" s="13"/>
    </row>
    <row r="17" spans="1:68" s="1" customFormat="1" ht="14.25" customHeight="1" thickBot="1">
      <c r="B17" s="110"/>
      <c r="C17" s="110"/>
      <c r="D17" s="110"/>
      <c r="E17" s="113" t="s">
        <v>143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9">
        <v>3</v>
      </c>
      <c r="V17" s="119"/>
      <c r="W17" s="119"/>
      <c r="X17" s="112" t="s">
        <v>145</v>
      </c>
      <c r="Y17" s="112"/>
      <c r="Z17" s="112"/>
      <c r="AA17" s="10"/>
      <c r="AB17" s="10"/>
      <c r="AC17" s="112">
        <v>12</v>
      </c>
      <c r="AD17" s="112"/>
      <c r="AE17" s="112"/>
      <c r="AF17" s="115">
        <f>30*AC17</f>
        <v>360</v>
      </c>
      <c r="AG17" s="115"/>
      <c r="AH17" s="115"/>
      <c r="AI17" s="114">
        <v>180</v>
      </c>
      <c r="AJ17" s="114"/>
      <c r="AK17" s="114"/>
      <c r="AL17" s="115">
        <v>90</v>
      </c>
      <c r="AM17" s="115"/>
      <c r="AN17" s="115"/>
      <c r="AO17" s="112"/>
      <c r="AP17" s="112"/>
      <c r="AQ17" s="112"/>
      <c r="AR17" s="112">
        <v>90</v>
      </c>
      <c r="AS17" s="112"/>
      <c r="AT17" s="112"/>
      <c r="AU17" s="112">
        <f>AF17-AI17</f>
        <v>180</v>
      </c>
      <c r="AV17" s="112"/>
      <c r="AW17" s="112"/>
      <c r="AX17" s="115">
        <v>60</v>
      </c>
      <c r="AY17" s="115"/>
      <c r="AZ17" s="115">
        <v>60</v>
      </c>
      <c r="BA17" s="115"/>
      <c r="BB17" s="115">
        <v>60</v>
      </c>
      <c r="BC17" s="115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P17" s="13"/>
    </row>
    <row r="18" spans="1:68" s="1" customFormat="1" ht="14.25" customHeight="1" thickBot="1">
      <c r="B18" s="110"/>
      <c r="C18" s="110"/>
      <c r="D18" s="110"/>
      <c r="E18" s="113" t="s">
        <v>144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9">
        <v>2</v>
      </c>
      <c r="V18" s="119"/>
      <c r="W18" s="119"/>
      <c r="X18" s="112"/>
      <c r="Y18" s="112"/>
      <c r="Z18" s="112"/>
      <c r="AA18" s="10"/>
      <c r="AB18" s="10"/>
      <c r="AC18" s="112">
        <v>6</v>
      </c>
      <c r="AD18" s="112"/>
      <c r="AE18" s="112"/>
      <c r="AF18" s="115">
        <f t="shared" ref="AF18:AF42" si="1">30*AC18</f>
        <v>180</v>
      </c>
      <c r="AG18" s="115"/>
      <c r="AH18" s="115"/>
      <c r="AI18" s="114">
        <v>88</v>
      </c>
      <c r="AJ18" s="114"/>
      <c r="AK18" s="114"/>
      <c r="AL18" s="115">
        <v>60</v>
      </c>
      <c r="AM18" s="115"/>
      <c r="AN18" s="115"/>
      <c r="AO18" s="112"/>
      <c r="AP18" s="112"/>
      <c r="AQ18" s="112"/>
      <c r="AR18" s="112">
        <v>28</v>
      </c>
      <c r="AS18" s="112"/>
      <c r="AT18" s="112"/>
      <c r="AU18" s="112">
        <f t="shared" ref="AU18:AU45" si="2">AF18-AI18</f>
        <v>92</v>
      </c>
      <c r="AV18" s="112"/>
      <c r="AW18" s="112"/>
      <c r="AX18" s="115">
        <v>44</v>
      </c>
      <c r="AY18" s="115"/>
      <c r="AZ18" s="115">
        <v>44</v>
      </c>
      <c r="BA18" s="115"/>
      <c r="BB18" s="115"/>
      <c r="BC18" s="115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P18" s="13"/>
    </row>
    <row r="19" spans="1:68" s="1" customFormat="1" ht="14.25" customHeight="1" thickBot="1">
      <c r="B19" s="110"/>
      <c r="C19" s="110"/>
      <c r="D19" s="110"/>
      <c r="E19" s="113" t="s">
        <v>146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9"/>
      <c r="V19" s="119"/>
      <c r="W19" s="119"/>
      <c r="X19" s="112">
        <v>3</v>
      </c>
      <c r="Y19" s="112"/>
      <c r="Z19" s="112"/>
      <c r="AA19" s="10"/>
      <c r="AB19" s="10"/>
      <c r="AC19" s="112">
        <v>4</v>
      </c>
      <c r="AD19" s="112"/>
      <c r="AE19" s="112"/>
      <c r="AF19" s="115">
        <f>30*AC19</f>
        <v>120</v>
      </c>
      <c r="AG19" s="115"/>
      <c r="AH19" s="115"/>
      <c r="AI19" s="114">
        <v>60</v>
      </c>
      <c r="AJ19" s="114"/>
      <c r="AK19" s="114"/>
      <c r="AL19" s="115">
        <v>30</v>
      </c>
      <c r="AM19" s="115"/>
      <c r="AN19" s="115"/>
      <c r="AO19" s="112"/>
      <c r="AP19" s="112"/>
      <c r="AQ19" s="112"/>
      <c r="AR19" s="115">
        <v>30</v>
      </c>
      <c r="AS19" s="115"/>
      <c r="AT19" s="115"/>
      <c r="AU19" s="112">
        <f>AF19-AI19</f>
        <v>60</v>
      </c>
      <c r="AV19" s="112"/>
      <c r="AW19" s="112"/>
      <c r="AX19" s="115"/>
      <c r="AY19" s="115"/>
      <c r="AZ19" s="115"/>
      <c r="BA19" s="115"/>
      <c r="BB19" s="115">
        <v>60</v>
      </c>
      <c r="BC19" s="115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P19" s="13"/>
    </row>
    <row r="20" spans="1:68" s="1" customFormat="1" ht="14.25" customHeight="1" thickBot="1">
      <c r="B20" s="110"/>
      <c r="C20" s="110"/>
      <c r="D20" s="110"/>
      <c r="E20" s="113" t="s">
        <v>158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9">
        <v>3</v>
      </c>
      <c r="V20" s="119"/>
      <c r="W20" s="119"/>
      <c r="X20" s="112"/>
      <c r="Y20" s="112"/>
      <c r="Z20" s="112"/>
      <c r="AA20" s="10"/>
      <c r="AB20" s="10"/>
      <c r="AC20" s="112">
        <v>8</v>
      </c>
      <c r="AD20" s="112"/>
      <c r="AE20" s="112"/>
      <c r="AF20" s="115">
        <f t="shared" si="1"/>
        <v>240</v>
      </c>
      <c r="AG20" s="115"/>
      <c r="AH20" s="115"/>
      <c r="AI20" s="114">
        <v>120</v>
      </c>
      <c r="AJ20" s="114"/>
      <c r="AK20" s="114"/>
      <c r="AL20" s="115">
        <v>60</v>
      </c>
      <c r="AM20" s="115"/>
      <c r="AN20" s="115"/>
      <c r="AO20" s="112"/>
      <c r="AP20" s="112"/>
      <c r="AQ20" s="112"/>
      <c r="AR20" s="115">
        <v>60</v>
      </c>
      <c r="AS20" s="115"/>
      <c r="AT20" s="115"/>
      <c r="AU20" s="112">
        <f t="shared" si="2"/>
        <v>120</v>
      </c>
      <c r="AV20" s="112"/>
      <c r="AW20" s="112"/>
      <c r="AX20" s="115"/>
      <c r="AY20" s="115"/>
      <c r="AZ20" s="115">
        <v>60</v>
      </c>
      <c r="BA20" s="115"/>
      <c r="BB20" s="115">
        <v>60</v>
      </c>
      <c r="BC20" s="115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P20" s="13"/>
    </row>
    <row r="21" spans="1:68" s="1" customFormat="1" ht="24" thickBot="1">
      <c r="B21" s="110" t="s">
        <v>62</v>
      </c>
      <c r="C21" s="110"/>
      <c r="D21" s="110"/>
      <c r="E21" s="113" t="s">
        <v>149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2"/>
      <c r="V21" s="112"/>
      <c r="W21" s="112"/>
      <c r="X21" s="112">
        <v>8</v>
      </c>
      <c r="Y21" s="112"/>
      <c r="Z21" s="112"/>
      <c r="AA21" s="10"/>
      <c r="AB21" s="10"/>
      <c r="AC21" s="112">
        <v>3</v>
      </c>
      <c r="AD21" s="112"/>
      <c r="AE21" s="112"/>
      <c r="AF21" s="115">
        <f t="shared" si="1"/>
        <v>90</v>
      </c>
      <c r="AG21" s="115"/>
      <c r="AH21" s="115"/>
      <c r="AI21" s="114">
        <f>SUM(AL21:AT21)</f>
        <v>30</v>
      </c>
      <c r="AJ21" s="114"/>
      <c r="AK21" s="114"/>
      <c r="AL21" s="115">
        <v>30</v>
      </c>
      <c r="AM21" s="115"/>
      <c r="AN21" s="115"/>
      <c r="AO21" s="112"/>
      <c r="AP21" s="112"/>
      <c r="AQ21" s="112"/>
      <c r="AR21" s="115"/>
      <c r="AS21" s="115"/>
      <c r="AT21" s="115"/>
      <c r="AU21" s="112">
        <f t="shared" si="2"/>
        <v>60</v>
      </c>
      <c r="AV21" s="112"/>
      <c r="AW21" s="112"/>
      <c r="AX21" s="115"/>
      <c r="AY21" s="115"/>
      <c r="AZ21" s="115"/>
      <c r="BA21" s="115"/>
      <c r="BB21" s="115"/>
      <c r="BC21" s="115"/>
      <c r="BD21" s="112"/>
      <c r="BE21" s="112"/>
      <c r="BF21" s="112"/>
      <c r="BG21" s="112"/>
      <c r="BH21" s="112"/>
      <c r="BI21" s="112"/>
      <c r="BJ21" s="112"/>
      <c r="BK21" s="112"/>
      <c r="BL21" s="112">
        <v>30</v>
      </c>
      <c r="BM21" s="112"/>
      <c r="BP21" s="13"/>
    </row>
    <row r="22" spans="1:68" s="1" customFormat="1" ht="24" thickBot="1">
      <c r="B22" s="110"/>
      <c r="C22" s="110"/>
      <c r="D22" s="110"/>
      <c r="E22" s="116" t="s">
        <v>45</v>
      </c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>
        <v>11</v>
      </c>
      <c r="V22" s="116"/>
      <c r="W22" s="116"/>
      <c r="X22" s="116">
        <v>7</v>
      </c>
      <c r="Y22" s="116"/>
      <c r="Z22" s="116"/>
      <c r="AA22" s="15"/>
      <c r="AB22" s="15"/>
      <c r="AC22" s="116">
        <f>SUM(AC10:AE21)</f>
        <v>64</v>
      </c>
      <c r="AD22" s="116"/>
      <c r="AE22" s="116"/>
      <c r="AF22" s="116">
        <f>SUM(AF10:AH21)</f>
        <v>1920</v>
      </c>
      <c r="AG22" s="116"/>
      <c r="AH22" s="116"/>
      <c r="AI22" s="116">
        <f>SUM(AI10:AK21)</f>
        <v>868</v>
      </c>
      <c r="AJ22" s="116"/>
      <c r="AK22" s="116"/>
      <c r="AL22" s="116">
        <f>SUM(AL10:AN21)</f>
        <v>406</v>
      </c>
      <c r="AM22" s="116"/>
      <c r="AN22" s="116"/>
      <c r="AO22" s="116">
        <f>SUM(AO10:AQ21)</f>
        <v>108</v>
      </c>
      <c r="AP22" s="116"/>
      <c r="AQ22" s="116"/>
      <c r="AR22" s="116">
        <f>SUM(AR10:AT21)</f>
        <v>354</v>
      </c>
      <c r="AS22" s="116"/>
      <c r="AT22" s="116"/>
      <c r="AU22" s="116">
        <f>SUM(AU10:AW21)</f>
        <v>1052</v>
      </c>
      <c r="AV22" s="116"/>
      <c r="AW22" s="116"/>
      <c r="AX22" s="117">
        <f>SUM(AX10:AY21)</f>
        <v>234</v>
      </c>
      <c r="AY22" s="118"/>
      <c r="AZ22" s="117">
        <f>SUM(AZ10:BA21)</f>
        <v>294</v>
      </c>
      <c r="BA22" s="118"/>
      <c r="BB22" s="117">
        <f>SUM(BB10:BC21)</f>
        <v>260</v>
      </c>
      <c r="BC22" s="118"/>
      <c r="BD22" s="117">
        <f>SUM(BD10:BE21)</f>
        <v>0</v>
      </c>
      <c r="BE22" s="118"/>
      <c r="BF22" s="117">
        <f>SUM(BF10:BG21)</f>
        <v>0</v>
      </c>
      <c r="BG22" s="118"/>
      <c r="BH22" s="117">
        <f>SUM(BH10:BI21)</f>
        <v>0</v>
      </c>
      <c r="BI22" s="118"/>
      <c r="BJ22" s="117">
        <f>SUM(BJ10:BK21)</f>
        <v>30</v>
      </c>
      <c r="BK22" s="118"/>
      <c r="BL22" s="117">
        <f>SUM(BL10:BM21)</f>
        <v>30</v>
      </c>
      <c r="BM22" s="118"/>
      <c r="BP22" s="13"/>
    </row>
    <row r="23" spans="1:68" s="1" customFormat="1" ht="24" thickBot="1">
      <c r="B23" s="110"/>
      <c r="C23" s="110"/>
      <c r="D23" s="110"/>
      <c r="E23" s="111" t="s">
        <v>136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P23" s="13"/>
    </row>
    <row r="24" spans="1:68" s="1" customFormat="1" ht="13.15" customHeight="1" thickBot="1">
      <c r="A24" s="12"/>
      <c r="B24" s="110" t="s">
        <v>186</v>
      </c>
      <c r="C24" s="110"/>
      <c r="D24" s="110"/>
      <c r="E24" s="113" t="s">
        <v>187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2"/>
      <c r="V24" s="112"/>
      <c r="W24" s="112"/>
      <c r="X24" s="112">
        <v>3</v>
      </c>
      <c r="Y24" s="112"/>
      <c r="Z24" s="112"/>
      <c r="AA24" s="99"/>
      <c r="AB24" s="99"/>
      <c r="AC24" s="112">
        <v>3</v>
      </c>
      <c r="AD24" s="112"/>
      <c r="AE24" s="112"/>
      <c r="AF24" s="115">
        <f>30*AC24</f>
        <v>90</v>
      </c>
      <c r="AG24" s="115"/>
      <c r="AH24" s="115"/>
      <c r="AI24" s="114">
        <v>44</v>
      </c>
      <c r="AJ24" s="114"/>
      <c r="AK24" s="114"/>
      <c r="AL24" s="115">
        <v>20</v>
      </c>
      <c r="AM24" s="115"/>
      <c r="AN24" s="115"/>
      <c r="AO24" s="112"/>
      <c r="AP24" s="112"/>
      <c r="AQ24" s="112"/>
      <c r="AR24" s="115">
        <v>24</v>
      </c>
      <c r="AS24" s="115"/>
      <c r="AT24" s="115"/>
      <c r="AU24" s="112">
        <f>AF24-AI24</f>
        <v>46</v>
      </c>
      <c r="AV24" s="112"/>
      <c r="AW24" s="112"/>
      <c r="AX24" s="112"/>
      <c r="AY24" s="112"/>
      <c r="AZ24" s="112"/>
      <c r="BA24" s="112"/>
      <c r="BB24" s="112">
        <v>44</v>
      </c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P24" s="13"/>
    </row>
    <row r="25" spans="1:68" s="1" customFormat="1" ht="13.15" customHeight="1" thickBot="1">
      <c r="A25" s="12"/>
      <c r="B25" s="110" t="s">
        <v>63</v>
      </c>
      <c r="C25" s="110"/>
      <c r="D25" s="110"/>
      <c r="E25" s="113" t="s">
        <v>159</v>
      </c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2">
        <v>2</v>
      </c>
      <c r="V25" s="112"/>
      <c r="W25" s="112"/>
      <c r="X25" s="112"/>
      <c r="Y25" s="112"/>
      <c r="Z25" s="112"/>
      <c r="AA25" s="10"/>
      <c r="AB25" s="10"/>
      <c r="AC25" s="112">
        <v>8</v>
      </c>
      <c r="AD25" s="112"/>
      <c r="AE25" s="112"/>
      <c r="AF25" s="115">
        <f>30*AC25</f>
        <v>240</v>
      </c>
      <c r="AG25" s="115"/>
      <c r="AH25" s="115"/>
      <c r="AI25" s="114">
        <f>SUM(AL25:AT25)</f>
        <v>100</v>
      </c>
      <c r="AJ25" s="114"/>
      <c r="AK25" s="114"/>
      <c r="AL25" s="115">
        <v>50</v>
      </c>
      <c r="AM25" s="115"/>
      <c r="AN25" s="115"/>
      <c r="AO25" s="112">
        <v>50</v>
      </c>
      <c r="AP25" s="112"/>
      <c r="AQ25" s="112"/>
      <c r="AR25" s="115"/>
      <c r="AS25" s="115"/>
      <c r="AT25" s="115"/>
      <c r="AU25" s="112">
        <f>AF25-AI25</f>
        <v>140</v>
      </c>
      <c r="AV25" s="112"/>
      <c r="AW25" s="112"/>
      <c r="AX25" s="112">
        <v>60</v>
      </c>
      <c r="AY25" s="112"/>
      <c r="AZ25" s="112">
        <v>40</v>
      </c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P25" s="13"/>
    </row>
    <row r="26" spans="1:68" s="1" customFormat="1" ht="24" thickBot="1">
      <c r="B26" s="110" t="s">
        <v>64</v>
      </c>
      <c r="C26" s="110"/>
      <c r="D26" s="110"/>
      <c r="E26" s="113" t="s">
        <v>160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2"/>
      <c r="V26" s="112"/>
      <c r="W26" s="112"/>
      <c r="X26" s="112" t="s">
        <v>145</v>
      </c>
      <c r="Y26" s="112"/>
      <c r="Z26" s="112"/>
      <c r="AA26" s="10"/>
      <c r="AB26" s="10"/>
      <c r="AC26" s="112">
        <v>6</v>
      </c>
      <c r="AD26" s="112"/>
      <c r="AE26" s="112"/>
      <c r="AF26" s="115">
        <f>30*AC26</f>
        <v>180</v>
      </c>
      <c r="AG26" s="115"/>
      <c r="AH26" s="115"/>
      <c r="AI26" s="114">
        <v>90</v>
      </c>
      <c r="AJ26" s="114"/>
      <c r="AK26" s="114"/>
      <c r="AL26" s="115">
        <v>90</v>
      </c>
      <c r="AM26" s="115"/>
      <c r="AN26" s="115"/>
      <c r="AO26" s="112">
        <v>42</v>
      </c>
      <c r="AP26" s="112"/>
      <c r="AQ26" s="112"/>
      <c r="AR26" s="115"/>
      <c r="AS26" s="115"/>
      <c r="AT26" s="115"/>
      <c r="AU26" s="112">
        <f>AF26-AI26</f>
        <v>90</v>
      </c>
      <c r="AV26" s="112"/>
      <c r="AW26" s="112"/>
      <c r="AX26" s="115">
        <v>46</v>
      </c>
      <c r="AY26" s="115"/>
      <c r="AZ26" s="115">
        <v>44</v>
      </c>
      <c r="BA26" s="115"/>
      <c r="BB26" s="115"/>
      <c r="BC26" s="115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P26" s="13"/>
    </row>
    <row r="27" spans="1:68" s="1" customFormat="1" ht="18.75" customHeight="1" thickBot="1">
      <c r="B27" s="110" t="s">
        <v>65</v>
      </c>
      <c r="C27" s="110"/>
      <c r="D27" s="110"/>
      <c r="E27" s="113" t="s">
        <v>161</v>
      </c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2"/>
      <c r="V27" s="112"/>
      <c r="W27" s="112"/>
      <c r="X27" s="112" t="s">
        <v>145</v>
      </c>
      <c r="Y27" s="112"/>
      <c r="Z27" s="112"/>
      <c r="AA27" s="10"/>
      <c r="AB27" s="10"/>
      <c r="AC27" s="112">
        <v>6</v>
      </c>
      <c r="AD27" s="112"/>
      <c r="AE27" s="112"/>
      <c r="AF27" s="115">
        <f t="shared" si="1"/>
        <v>180</v>
      </c>
      <c r="AG27" s="115"/>
      <c r="AH27" s="115"/>
      <c r="AI27" s="114">
        <v>90</v>
      </c>
      <c r="AJ27" s="114"/>
      <c r="AK27" s="114"/>
      <c r="AL27" s="115">
        <v>44</v>
      </c>
      <c r="AM27" s="115"/>
      <c r="AN27" s="115"/>
      <c r="AO27" s="112">
        <v>46</v>
      </c>
      <c r="AP27" s="112"/>
      <c r="AQ27" s="112"/>
      <c r="AR27" s="112"/>
      <c r="AS27" s="112"/>
      <c r="AT27" s="112"/>
      <c r="AU27" s="112">
        <f t="shared" si="2"/>
        <v>90</v>
      </c>
      <c r="AV27" s="112"/>
      <c r="AW27" s="112"/>
      <c r="AX27" s="115">
        <v>60</v>
      </c>
      <c r="AY27" s="115"/>
      <c r="AZ27" s="115">
        <v>30</v>
      </c>
      <c r="BA27" s="115"/>
      <c r="BB27" s="115"/>
      <c r="BC27" s="115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P27" s="13"/>
    </row>
    <row r="28" spans="1:68" s="1" customFormat="1" ht="13.9" customHeight="1" thickBot="1">
      <c r="B28" s="110" t="s">
        <v>66</v>
      </c>
      <c r="C28" s="110"/>
      <c r="D28" s="110"/>
      <c r="E28" s="113" t="s">
        <v>162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2">
        <v>4</v>
      </c>
      <c r="V28" s="112"/>
      <c r="W28" s="112"/>
      <c r="X28" s="112">
        <v>3</v>
      </c>
      <c r="Y28" s="112"/>
      <c r="Z28" s="112"/>
      <c r="AA28" s="10"/>
      <c r="AB28" s="10"/>
      <c r="AC28" s="112">
        <v>6</v>
      </c>
      <c r="AD28" s="112"/>
      <c r="AE28" s="112"/>
      <c r="AF28" s="115">
        <f t="shared" si="1"/>
        <v>180</v>
      </c>
      <c r="AG28" s="115"/>
      <c r="AH28" s="115"/>
      <c r="AI28" s="114">
        <v>88</v>
      </c>
      <c r="AJ28" s="114"/>
      <c r="AK28" s="114"/>
      <c r="AL28" s="115">
        <v>60</v>
      </c>
      <c r="AM28" s="115"/>
      <c r="AN28" s="115"/>
      <c r="AO28" s="112">
        <v>28</v>
      </c>
      <c r="AP28" s="112"/>
      <c r="AQ28" s="112"/>
      <c r="AR28" s="112"/>
      <c r="AS28" s="112"/>
      <c r="AT28" s="112"/>
      <c r="AU28" s="112">
        <f t="shared" si="2"/>
        <v>92</v>
      </c>
      <c r="AV28" s="112"/>
      <c r="AW28" s="112"/>
      <c r="AX28" s="115"/>
      <c r="AY28" s="115"/>
      <c r="AZ28" s="115"/>
      <c r="BA28" s="115"/>
      <c r="BB28" s="115">
        <v>44</v>
      </c>
      <c r="BC28" s="115"/>
      <c r="BD28" s="112">
        <v>44</v>
      </c>
      <c r="BE28" s="112"/>
      <c r="BF28" s="112"/>
      <c r="BG28" s="112"/>
      <c r="BH28" s="112"/>
      <c r="BI28" s="112"/>
      <c r="BJ28" s="112"/>
      <c r="BK28" s="112"/>
      <c r="BL28" s="112"/>
      <c r="BM28" s="112"/>
      <c r="BP28" s="13"/>
    </row>
    <row r="29" spans="1:68" s="1" customFormat="1" ht="13.5" customHeight="1" thickBot="1">
      <c r="A29" s="12"/>
      <c r="B29" s="110" t="s">
        <v>163</v>
      </c>
      <c r="C29" s="110"/>
      <c r="D29" s="110"/>
      <c r="E29" s="113" t="s">
        <v>164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2"/>
      <c r="V29" s="112"/>
      <c r="W29" s="112"/>
      <c r="X29" s="112">
        <v>4</v>
      </c>
      <c r="Y29" s="112"/>
      <c r="Z29" s="112"/>
      <c r="AA29" s="10"/>
      <c r="AB29" s="10"/>
      <c r="AC29" s="112">
        <v>3</v>
      </c>
      <c r="AD29" s="112"/>
      <c r="AE29" s="112"/>
      <c r="AF29" s="112">
        <f t="shared" si="1"/>
        <v>90</v>
      </c>
      <c r="AG29" s="112"/>
      <c r="AH29" s="112"/>
      <c r="AI29" s="114">
        <v>44</v>
      </c>
      <c r="AJ29" s="114"/>
      <c r="AK29" s="114"/>
      <c r="AL29" s="112">
        <v>20</v>
      </c>
      <c r="AM29" s="112"/>
      <c r="AN29" s="112"/>
      <c r="AO29" s="112">
        <v>24</v>
      </c>
      <c r="AP29" s="112"/>
      <c r="AQ29" s="112"/>
      <c r="AR29" s="112"/>
      <c r="AS29" s="112"/>
      <c r="AT29" s="112"/>
      <c r="AU29" s="112">
        <f t="shared" si="2"/>
        <v>46</v>
      </c>
      <c r="AV29" s="112"/>
      <c r="AW29" s="112"/>
      <c r="AX29" s="112"/>
      <c r="AY29" s="112"/>
      <c r="AZ29" s="112"/>
      <c r="BA29" s="112"/>
      <c r="BB29" s="112"/>
      <c r="BC29" s="112"/>
      <c r="BD29" s="112">
        <v>44</v>
      </c>
      <c r="BE29" s="112"/>
      <c r="BF29" s="112"/>
      <c r="BG29" s="112"/>
      <c r="BH29" s="112"/>
      <c r="BI29" s="112"/>
      <c r="BJ29" s="112"/>
      <c r="BK29" s="112"/>
      <c r="BL29" s="112"/>
      <c r="BM29" s="112"/>
      <c r="BP29" s="13"/>
    </row>
    <row r="30" spans="1:68" s="1" customFormat="1" ht="15" customHeight="1" thickBot="1">
      <c r="B30" s="110" t="s">
        <v>67</v>
      </c>
      <c r="C30" s="110"/>
      <c r="D30" s="110"/>
      <c r="E30" s="113" t="s">
        <v>165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2">
        <v>4</v>
      </c>
      <c r="V30" s="112"/>
      <c r="W30" s="112"/>
      <c r="X30" s="112"/>
      <c r="Y30" s="112"/>
      <c r="Z30" s="112"/>
      <c r="AA30" s="10"/>
      <c r="AB30" s="10"/>
      <c r="AC30" s="112">
        <v>7</v>
      </c>
      <c r="AD30" s="112"/>
      <c r="AE30" s="112"/>
      <c r="AF30" s="115">
        <f t="shared" si="1"/>
        <v>210</v>
      </c>
      <c r="AG30" s="115"/>
      <c r="AH30" s="115"/>
      <c r="AI30" s="114">
        <v>100</v>
      </c>
      <c r="AJ30" s="114"/>
      <c r="AK30" s="114"/>
      <c r="AL30" s="112">
        <v>40</v>
      </c>
      <c r="AM30" s="112"/>
      <c r="AN30" s="112"/>
      <c r="AO30" s="112">
        <v>60</v>
      </c>
      <c r="AP30" s="112"/>
      <c r="AQ30" s="112"/>
      <c r="AR30" s="112"/>
      <c r="AS30" s="112"/>
      <c r="AT30" s="112"/>
      <c r="AU30" s="112">
        <f t="shared" si="2"/>
        <v>110</v>
      </c>
      <c r="AV30" s="112"/>
      <c r="AW30" s="112"/>
      <c r="AX30" s="115"/>
      <c r="AY30" s="115"/>
      <c r="AZ30" s="115"/>
      <c r="BA30" s="115"/>
      <c r="BB30" s="115"/>
      <c r="BC30" s="115"/>
      <c r="BD30" s="112">
        <v>100</v>
      </c>
      <c r="BE30" s="112"/>
      <c r="BF30" s="112"/>
      <c r="BG30" s="112"/>
      <c r="BH30" s="112"/>
      <c r="BI30" s="112"/>
      <c r="BJ30" s="112"/>
      <c r="BK30" s="112"/>
      <c r="BL30" s="112"/>
      <c r="BM30" s="112"/>
      <c r="BP30" s="13"/>
    </row>
    <row r="31" spans="1:68" s="1" customFormat="1" ht="13.9" customHeight="1" thickBot="1">
      <c r="B31" s="110" t="s">
        <v>68</v>
      </c>
      <c r="C31" s="110"/>
      <c r="D31" s="110"/>
      <c r="E31" s="113" t="s">
        <v>166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2">
        <v>4</v>
      </c>
      <c r="V31" s="112"/>
      <c r="W31" s="112"/>
      <c r="X31" s="112"/>
      <c r="Y31" s="112"/>
      <c r="Z31" s="112"/>
      <c r="AA31" s="10"/>
      <c r="AB31" s="10"/>
      <c r="AC31" s="112">
        <v>6</v>
      </c>
      <c r="AD31" s="112"/>
      <c r="AE31" s="112"/>
      <c r="AF31" s="115">
        <f t="shared" si="1"/>
        <v>180</v>
      </c>
      <c r="AG31" s="115"/>
      <c r="AH31" s="115"/>
      <c r="AI31" s="114">
        <v>90</v>
      </c>
      <c r="AJ31" s="114"/>
      <c r="AK31" s="114"/>
      <c r="AL31" s="115">
        <v>30</v>
      </c>
      <c r="AM31" s="115"/>
      <c r="AN31" s="115"/>
      <c r="AO31" s="112">
        <v>60</v>
      </c>
      <c r="AP31" s="112"/>
      <c r="AQ31" s="112"/>
      <c r="AR31" s="112"/>
      <c r="AS31" s="112"/>
      <c r="AT31" s="112"/>
      <c r="AU31" s="112">
        <f t="shared" si="2"/>
        <v>90</v>
      </c>
      <c r="AV31" s="112"/>
      <c r="AW31" s="112"/>
      <c r="AX31" s="115"/>
      <c r="AY31" s="115"/>
      <c r="AZ31" s="115"/>
      <c r="BA31" s="115"/>
      <c r="BB31" s="115"/>
      <c r="BC31" s="115"/>
      <c r="BD31" s="112">
        <v>90</v>
      </c>
      <c r="BE31" s="112"/>
      <c r="BF31" s="112"/>
      <c r="BG31" s="112"/>
      <c r="BH31" s="112"/>
      <c r="BI31" s="112"/>
      <c r="BJ31" s="112"/>
      <c r="BK31" s="112"/>
      <c r="BL31" s="112"/>
      <c r="BM31" s="112"/>
      <c r="BP31" s="13"/>
    </row>
    <row r="32" spans="1:68" s="1" customFormat="1" ht="13.9" customHeight="1" thickBot="1">
      <c r="A32" s="12"/>
      <c r="B32" s="110" t="s">
        <v>69</v>
      </c>
      <c r="C32" s="110"/>
      <c r="D32" s="110"/>
      <c r="E32" s="113" t="s">
        <v>167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2">
        <v>4</v>
      </c>
      <c r="V32" s="112"/>
      <c r="W32" s="112"/>
      <c r="X32" s="112"/>
      <c r="Y32" s="112"/>
      <c r="Z32" s="112"/>
      <c r="AA32" s="10"/>
      <c r="AB32" s="10"/>
      <c r="AC32" s="112">
        <v>6</v>
      </c>
      <c r="AD32" s="112"/>
      <c r="AE32" s="112"/>
      <c r="AF32" s="112">
        <f t="shared" si="1"/>
        <v>180</v>
      </c>
      <c r="AG32" s="112"/>
      <c r="AH32" s="112"/>
      <c r="AI32" s="114">
        <v>80</v>
      </c>
      <c r="AJ32" s="114"/>
      <c r="AK32" s="114"/>
      <c r="AL32" s="112">
        <v>40</v>
      </c>
      <c r="AM32" s="112"/>
      <c r="AN32" s="112"/>
      <c r="AO32" s="112"/>
      <c r="AP32" s="112"/>
      <c r="AQ32" s="112"/>
      <c r="AR32" s="112">
        <v>40</v>
      </c>
      <c r="AS32" s="112"/>
      <c r="AT32" s="112"/>
      <c r="AU32" s="112">
        <f t="shared" si="2"/>
        <v>100</v>
      </c>
      <c r="AV32" s="112"/>
      <c r="AW32" s="112"/>
      <c r="AX32" s="112"/>
      <c r="AY32" s="112"/>
      <c r="AZ32" s="112"/>
      <c r="BA32" s="112"/>
      <c r="BB32" s="112">
        <v>40</v>
      </c>
      <c r="BC32" s="112"/>
      <c r="BD32" s="112">
        <v>40</v>
      </c>
      <c r="BE32" s="112"/>
      <c r="BF32" s="112"/>
      <c r="BG32" s="112"/>
      <c r="BH32" s="112"/>
      <c r="BI32" s="112"/>
      <c r="BJ32" s="112"/>
      <c r="BK32" s="112"/>
      <c r="BL32" s="112"/>
      <c r="BM32" s="112"/>
      <c r="BP32" s="13"/>
    </row>
    <row r="33" spans="1:68" s="1" customFormat="1" ht="13.9" customHeight="1" thickBot="1">
      <c r="A33" s="12"/>
      <c r="B33" s="110" t="s">
        <v>70</v>
      </c>
      <c r="C33" s="110"/>
      <c r="D33" s="110"/>
      <c r="E33" s="113" t="s">
        <v>168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2">
        <v>6</v>
      </c>
      <c r="V33" s="112"/>
      <c r="W33" s="112"/>
      <c r="X33" s="112">
        <v>5</v>
      </c>
      <c r="Y33" s="112"/>
      <c r="Z33" s="112"/>
      <c r="AA33" s="10"/>
      <c r="AB33" s="10"/>
      <c r="AC33" s="112">
        <v>8</v>
      </c>
      <c r="AD33" s="112"/>
      <c r="AE33" s="112"/>
      <c r="AF33" s="112">
        <f t="shared" si="1"/>
        <v>240</v>
      </c>
      <c r="AG33" s="112"/>
      <c r="AH33" s="112"/>
      <c r="AI33" s="114">
        <f>SUM(AL33:AT33)</f>
        <v>120</v>
      </c>
      <c r="AJ33" s="114"/>
      <c r="AK33" s="114"/>
      <c r="AL33" s="115">
        <v>60</v>
      </c>
      <c r="AM33" s="115"/>
      <c r="AN33" s="115"/>
      <c r="AO33" s="112">
        <v>60</v>
      </c>
      <c r="AP33" s="112"/>
      <c r="AQ33" s="112"/>
      <c r="AR33" s="112"/>
      <c r="AS33" s="112"/>
      <c r="AT33" s="112"/>
      <c r="AU33" s="112">
        <f t="shared" si="2"/>
        <v>120</v>
      </c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>
        <v>60</v>
      </c>
      <c r="BG33" s="112"/>
      <c r="BH33" s="112">
        <v>60</v>
      </c>
      <c r="BI33" s="112"/>
      <c r="BJ33" s="112"/>
      <c r="BK33" s="112"/>
      <c r="BL33" s="112"/>
      <c r="BM33" s="112"/>
      <c r="BP33" s="13"/>
    </row>
    <row r="34" spans="1:68" s="1" customFormat="1" ht="23.25" customHeight="1" thickBot="1">
      <c r="B34" s="110" t="s">
        <v>169</v>
      </c>
      <c r="C34" s="110"/>
      <c r="D34" s="110"/>
      <c r="E34" s="113" t="s">
        <v>170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2">
        <v>6</v>
      </c>
      <c r="V34" s="112"/>
      <c r="W34" s="112"/>
      <c r="X34" s="112">
        <v>5</v>
      </c>
      <c r="Y34" s="112"/>
      <c r="Z34" s="112"/>
      <c r="AA34" s="10"/>
      <c r="AB34" s="10"/>
      <c r="AC34" s="112">
        <v>8</v>
      </c>
      <c r="AD34" s="112"/>
      <c r="AE34" s="112"/>
      <c r="AF34" s="112">
        <f>30*AC34</f>
        <v>240</v>
      </c>
      <c r="AG34" s="112"/>
      <c r="AH34" s="112"/>
      <c r="AI34" s="114">
        <v>120</v>
      </c>
      <c r="AJ34" s="114"/>
      <c r="AK34" s="114"/>
      <c r="AL34" s="112">
        <v>60</v>
      </c>
      <c r="AM34" s="112"/>
      <c r="AN34" s="112"/>
      <c r="AO34" s="112">
        <v>60</v>
      </c>
      <c r="AP34" s="112"/>
      <c r="AQ34" s="112"/>
      <c r="AR34" s="112"/>
      <c r="AS34" s="112"/>
      <c r="AT34" s="112"/>
      <c r="AU34" s="112">
        <f>AF34-AI34</f>
        <v>120</v>
      </c>
      <c r="AV34" s="112"/>
      <c r="AW34" s="112"/>
      <c r="AX34" s="115"/>
      <c r="AY34" s="115"/>
      <c r="AZ34" s="115"/>
      <c r="BA34" s="115"/>
      <c r="BB34" s="115"/>
      <c r="BC34" s="115"/>
      <c r="BD34" s="112"/>
      <c r="BE34" s="112"/>
      <c r="BF34" s="112">
        <v>60</v>
      </c>
      <c r="BG34" s="112"/>
      <c r="BH34" s="112">
        <v>60</v>
      </c>
      <c r="BI34" s="112"/>
      <c r="BJ34" s="112"/>
      <c r="BK34" s="112"/>
      <c r="BL34" s="112"/>
      <c r="BM34" s="112"/>
      <c r="BP34" s="13"/>
    </row>
    <row r="35" spans="1:68" s="1" customFormat="1" ht="16.149999999999999" customHeight="1" thickBot="1">
      <c r="B35" s="110" t="s">
        <v>71</v>
      </c>
      <c r="C35" s="110"/>
      <c r="D35" s="110"/>
      <c r="E35" s="113" t="s">
        <v>171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2">
        <v>5</v>
      </c>
      <c r="V35" s="112"/>
      <c r="W35" s="112"/>
      <c r="X35" s="112"/>
      <c r="Y35" s="112"/>
      <c r="Z35" s="112"/>
      <c r="AA35" s="10"/>
      <c r="AB35" s="10"/>
      <c r="AC35" s="112">
        <v>5</v>
      </c>
      <c r="AD35" s="112"/>
      <c r="AE35" s="112"/>
      <c r="AF35" s="115">
        <v>150</v>
      </c>
      <c r="AG35" s="115"/>
      <c r="AH35" s="115"/>
      <c r="AI35" s="114">
        <v>72</v>
      </c>
      <c r="AJ35" s="114"/>
      <c r="AK35" s="114"/>
      <c r="AL35" s="115">
        <v>36</v>
      </c>
      <c r="AM35" s="115"/>
      <c r="AN35" s="115"/>
      <c r="AO35" s="112">
        <v>36</v>
      </c>
      <c r="AP35" s="112"/>
      <c r="AQ35" s="112"/>
      <c r="AR35" s="112"/>
      <c r="AS35" s="112"/>
      <c r="AT35" s="112"/>
      <c r="AU35" s="112">
        <f t="shared" si="2"/>
        <v>78</v>
      </c>
      <c r="AV35" s="112"/>
      <c r="AW35" s="112"/>
      <c r="AX35" s="115"/>
      <c r="AY35" s="115"/>
      <c r="AZ35" s="115"/>
      <c r="BA35" s="115"/>
      <c r="BB35" s="115"/>
      <c r="BC35" s="115"/>
      <c r="BD35" s="112"/>
      <c r="BE35" s="112"/>
      <c r="BF35" s="112">
        <v>72</v>
      </c>
      <c r="BG35" s="112"/>
      <c r="BH35" s="112"/>
      <c r="BI35" s="112"/>
      <c r="BJ35" s="112"/>
      <c r="BK35" s="112"/>
      <c r="BL35" s="112"/>
      <c r="BM35" s="112"/>
      <c r="BP35" s="13"/>
    </row>
    <row r="36" spans="1:68" s="1" customFormat="1" ht="16.149999999999999" customHeight="1" thickBot="1">
      <c r="A36" s="12"/>
      <c r="B36" s="110" t="s">
        <v>72</v>
      </c>
      <c r="C36" s="110"/>
      <c r="D36" s="110"/>
      <c r="E36" s="113" t="s">
        <v>172</v>
      </c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2"/>
      <c r="V36" s="112"/>
      <c r="W36" s="112"/>
      <c r="X36" s="112">
        <v>5</v>
      </c>
      <c r="Y36" s="112"/>
      <c r="Z36" s="112"/>
      <c r="AA36" s="16"/>
      <c r="AB36" s="16"/>
      <c r="AC36" s="112">
        <v>5</v>
      </c>
      <c r="AD36" s="112"/>
      <c r="AE36" s="112"/>
      <c r="AF36" s="112">
        <f>30*AC36</f>
        <v>150</v>
      </c>
      <c r="AG36" s="112"/>
      <c r="AH36" s="112"/>
      <c r="AI36" s="114">
        <v>72</v>
      </c>
      <c r="AJ36" s="114"/>
      <c r="AK36" s="114"/>
      <c r="AL36" s="112">
        <v>36</v>
      </c>
      <c r="AM36" s="112"/>
      <c r="AN36" s="112"/>
      <c r="AO36" s="112">
        <v>36</v>
      </c>
      <c r="AP36" s="112"/>
      <c r="AQ36" s="112"/>
      <c r="AR36" s="112"/>
      <c r="AS36" s="112"/>
      <c r="AT36" s="112"/>
      <c r="AU36" s="112">
        <f>AF36-AI36</f>
        <v>78</v>
      </c>
      <c r="AV36" s="112"/>
      <c r="AW36" s="112"/>
      <c r="AX36" s="17"/>
      <c r="AY36" s="18"/>
      <c r="AZ36" s="17"/>
      <c r="BA36" s="18"/>
      <c r="BB36" s="17"/>
      <c r="BC36" s="18"/>
      <c r="BD36" s="112"/>
      <c r="BE36" s="112"/>
      <c r="BF36" s="112">
        <v>72</v>
      </c>
      <c r="BG36" s="112"/>
      <c r="BH36" s="112"/>
      <c r="BI36" s="112"/>
      <c r="BJ36" s="112"/>
      <c r="BK36" s="112"/>
      <c r="BL36" s="17"/>
      <c r="BM36" s="19"/>
      <c r="BP36" s="13"/>
    </row>
    <row r="37" spans="1:68" s="1" customFormat="1" ht="16.149999999999999" customHeight="1" thickBot="1">
      <c r="B37" s="110" t="s">
        <v>73</v>
      </c>
      <c r="C37" s="110"/>
      <c r="D37" s="110"/>
      <c r="E37" s="113" t="s">
        <v>173</v>
      </c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2"/>
      <c r="V37" s="112"/>
      <c r="W37" s="112"/>
      <c r="X37" s="112">
        <v>5</v>
      </c>
      <c r="Y37" s="112"/>
      <c r="Z37" s="112"/>
      <c r="AA37" s="10"/>
      <c r="AB37" s="10"/>
      <c r="AC37" s="112">
        <v>5</v>
      </c>
      <c r="AD37" s="112"/>
      <c r="AE37" s="112"/>
      <c r="AF37" s="112">
        <f t="shared" si="1"/>
        <v>150</v>
      </c>
      <c r="AG37" s="112"/>
      <c r="AH37" s="112"/>
      <c r="AI37" s="114">
        <v>72</v>
      </c>
      <c r="AJ37" s="114"/>
      <c r="AK37" s="114"/>
      <c r="AL37" s="115">
        <v>36</v>
      </c>
      <c r="AM37" s="115"/>
      <c r="AN37" s="115"/>
      <c r="AO37" s="112">
        <v>36</v>
      </c>
      <c r="AP37" s="112"/>
      <c r="AQ37" s="112"/>
      <c r="AR37" s="112"/>
      <c r="AS37" s="112"/>
      <c r="AT37" s="112"/>
      <c r="AU37" s="112">
        <f t="shared" si="2"/>
        <v>78</v>
      </c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>
        <v>72</v>
      </c>
      <c r="BG37" s="112"/>
      <c r="BH37" s="112"/>
      <c r="BI37" s="112"/>
      <c r="BJ37" s="112"/>
      <c r="BK37" s="112"/>
      <c r="BL37" s="112"/>
      <c r="BM37" s="112"/>
      <c r="BP37" s="13"/>
    </row>
    <row r="38" spans="1:68" s="1" customFormat="1" ht="24" thickBot="1">
      <c r="B38" s="110" t="s">
        <v>74</v>
      </c>
      <c r="C38" s="110"/>
      <c r="D38" s="110"/>
      <c r="E38" s="113" t="s">
        <v>174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2"/>
      <c r="V38" s="112"/>
      <c r="W38" s="112"/>
      <c r="X38" s="112">
        <v>6</v>
      </c>
      <c r="Y38" s="112"/>
      <c r="Z38" s="112"/>
      <c r="AA38" s="10"/>
      <c r="AB38" s="10"/>
      <c r="AC38" s="112">
        <v>5</v>
      </c>
      <c r="AD38" s="112"/>
      <c r="AE38" s="112"/>
      <c r="AF38" s="112">
        <f t="shared" si="1"/>
        <v>150</v>
      </c>
      <c r="AG38" s="112"/>
      <c r="AH38" s="112"/>
      <c r="AI38" s="114">
        <v>72</v>
      </c>
      <c r="AJ38" s="114"/>
      <c r="AK38" s="114"/>
      <c r="AL38" s="115">
        <v>36</v>
      </c>
      <c r="AM38" s="115"/>
      <c r="AN38" s="115"/>
      <c r="AO38" s="112">
        <v>36</v>
      </c>
      <c r="AP38" s="112"/>
      <c r="AQ38" s="112"/>
      <c r="AR38" s="112"/>
      <c r="AS38" s="112"/>
      <c r="AT38" s="112"/>
      <c r="AU38" s="112">
        <f t="shared" si="2"/>
        <v>78</v>
      </c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>
        <v>72</v>
      </c>
      <c r="BI38" s="112"/>
      <c r="BJ38" s="112"/>
      <c r="BK38" s="112"/>
      <c r="BL38" s="112"/>
      <c r="BM38" s="112"/>
      <c r="BP38" s="13"/>
    </row>
    <row r="39" spans="1:68" s="1" customFormat="1" ht="22.5" customHeight="1" thickBot="1">
      <c r="B39" s="110" t="s">
        <v>75</v>
      </c>
      <c r="C39" s="110"/>
      <c r="D39" s="110"/>
      <c r="E39" s="113" t="s">
        <v>175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2">
        <v>6</v>
      </c>
      <c r="V39" s="112"/>
      <c r="W39" s="112"/>
      <c r="X39" s="112"/>
      <c r="Y39" s="112"/>
      <c r="Z39" s="112"/>
      <c r="AA39" s="10"/>
      <c r="AB39" s="10"/>
      <c r="AC39" s="112">
        <v>5</v>
      </c>
      <c r="AD39" s="112"/>
      <c r="AE39" s="112"/>
      <c r="AF39" s="112">
        <f t="shared" si="1"/>
        <v>150</v>
      </c>
      <c r="AG39" s="112"/>
      <c r="AH39" s="112"/>
      <c r="AI39" s="114">
        <v>72</v>
      </c>
      <c r="AJ39" s="114"/>
      <c r="AK39" s="114"/>
      <c r="AL39" s="151">
        <v>36</v>
      </c>
      <c r="AM39" s="151"/>
      <c r="AN39" s="151"/>
      <c r="AO39" s="151">
        <v>36</v>
      </c>
      <c r="AP39" s="151"/>
      <c r="AQ39" s="151"/>
      <c r="AR39" s="151"/>
      <c r="AS39" s="151"/>
      <c r="AT39" s="151"/>
      <c r="AU39" s="112">
        <f t="shared" si="2"/>
        <v>78</v>
      </c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>
        <v>72</v>
      </c>
      <c r="BI39" s="112"/>
      <c r="BJ39" s="112"/>
      <c r="BK39" s="112"/>
      <c r="BL39" s="112"/>
      <c r="BM39" s="112"/>
      <c r="BP39" s="13"/>
    </row>
    <row r="40" spans="1:68" s="7" customFormat="1" ht="32.25" customHeight="1" thickBot="1">
      <c r="A40" s="1"/>
      <c r="B40" s="110" t="s">
        <v>76</v>
      </c>
      <c r="C40" s="110"/>
      <c r="D40" s="110"/>
      <c r="E40" s="149" t="s">
        <v>176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12">
        <v>7</v>
      </c>
      <c r="V40" s="112"/>
      <c r="W40" s="112"/>
      <c r="X40" s="112"/>
      <c r="Y40" s="112"/>
      <c r="Z40" s="112"/>
      <c r="AA40" s="10"/>
      <c r="AB40" s="10"/>
      <c r="AC40" s="112">
        <v>4</v>
      </c>
      <c r="AD40" s="112"/>
      <c r="AE40" s="112"/>
      <c r="AF40" s="115">
        <f t="shared" si="1"/>
        <v>120</v>
      </c>
      <c r="AG40" s="115"/>
      <c r="AH40" s="115"/>
      <c r="AI40" s="114">
        <v>60</v>
      </c>
      <c r="AJ40" s="114"/>
      <c r="AK40" s="114"/>
      <c r="AL40" s="112">
        <v>40</v>
      </c>
      <c r="AM40" s="112"/>
      <c r="AN40" s="112"/>
      <c r="AO40" s="112">
        <v>20</v>
      </c>
      <c r="AP40" s="112"/>
      <c r="AQ40" s="112"/>
      <c r="AR40" s="112"/>
      <c r="AS40" s="112"/>
      <c r="AT40" s="112"/>
      <c r="AU40" s="112">
        <f t="shared" si="2"/>
        <v>60</v>
      </c>
      <c r="AV40" s="112"/>
      <c r="AW40" s="112"/>
      <c r="AX40" s="115"/>
      <c r="AY40" s="115"/>
      <c r="AZ40" s="115"/>
      <c r="BA40" s="115"/>
      <c r="BB40" s="115"/>
      <c r="BC40" s="115"/>
      <c r="BD40" s="112"/>
      <c r="BE40" s="112"/>
      <c r="BF40" s="112"/>
      <c r="BG40" s="112"/>
      <c r="BH40" s="112"/>
      <c r="BI40" s="112"/>
      <c r="BJ40" s="112">
        <v>60</v>
      </c>
      <c r="BK40" s="112"/>
      <c r="BL40" s="112"/>
      <c r="BM40" s="112"/>
      <c r="BP40" s="20"/>
    </row>
    <row r="41" spans="1:68" s="1" customFormat="1" ht="19.5" customHeight="1" thickBot="1">
      <c r="B41" s="110" t="s">
        <v>77</v>
      </c>
      <c r="C41" s="110"/>
      <c r="D41" s="110"/>
      <c r="E41" s="149" t="s">
        <v>177</v>
      </c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12">
        <v>8</v>
      </c>
      <c r="V41" s="112"/>
      <c r="W41" s="112"/>
      <c r="X41" s="112"/>
      <c r="Y41" s="112"/>
      <c r="Z41" s="112"/>
      <c r="AA41" s="10"/>
      <c r="AB41" s="10"/>
      <c r="AC41" s="115">
        <v>3</v>
      </c>
      <c r="AD41" s="120"/>
      <c r="AE41" s="121"/>
      <c r="AF41" s="115">
        <f>30*AC41</f>
        <v>90</v>
      </c>
      <c r="AG41" s="120"/>
      <c r="AH41" s="121"/>
      <c r="AI41" s="122">
        <v>44</v>
      </c>
      <c r="AJ41" s="123"/>
      <c r="AK41" s="124"/>
      <c r="AL41" s="115">
        <v>20</v>
      </c>
      <c r="AM41" s="120"/>
      <c r="AN41" s="121"/>
      <c r="AO41" s="115">
        <v>24</v>
      </c>
      <c r="AP41" s="120"/>
      <c r="AQ41" s="121"/>
      <c r="AR41" s="115"/>
      <c r="AS41" s="120"/>
      <c r="AT41" s="121"/>
      <c r="AU41" s="115">
        <f>AF41-AI41</f>
        <v>46</v>
      </c>
      <c r="AV41" s="120"/>
      <c r="AW41" s="121"/>
      <c r="AX41" s="115"/>
      <c r="AY41" s="121"/>
      <c r="AZ41" s="115"/>
      <c r="BA41" s="121"/>
      <c r="BB41" s="115"/>
      <c r="BC41" s="121"/>
      <c r="BD41" s="115"/>
      <c r="BE41" s="121"/>
      <c r="BF41" s="115"/>
      <c r="BG41" s="121"/>
      <c r="BH41" s="112"/>
      <c r="BI41" s="112"/>
      <c r="BJ41" s="112"/>
      <c r="BK41" s="112"/>
      <c r="BL41" s="112">
        <v>44</v>
      </c>
      <c r="BM41" s="112"/>
      <c r="BP41" s="13"/>
    </row>
    <row r="42" spans="1:68" s="1" customFormat="1" ht="27.75" customHeight="1" thickBot="1">
      <c r="B42" s="110" t="s">
        <v>78</v>
      </c>
      <c r="C42" s="110"/>
      <c r="D42" s="110"/>
      <c r="E42" s="152" t="s">
        <v>178</v>
      </c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12"/>
      <c r="V42" s="112"/>
      <c r="W42" s="112"/>
      <c r="X42" s="112">
        <v>4</v>
      </c>
      <c r="Y42" s="112"/>
      <c r="Z42" s="112"/>
      <c r="AA42" s="10"/>
      <c r="AB42" s="10"/>
      <c r="AC42" s="112">
        <v>3</v>
      </c>
      <c r="AD42" s="112"/>
      <c r="AE42" s="112"/>
      <c r="AF42" s="112">
        <f t="shared" si="1"/>
        <v>90</v>
      </c>
      <c r="AG42" s="112"/>
      <c r="AH42" s="112"/>
      <c r="AI42" s="114">
        <f>SUM(AL42:AT42)</f>
        <v>0</v>
      </c>
      <c r="AJ42" s="114"/>
      <c r="AK42" s="114"/>
      <c r="AL42" s="115"/>
      <c r="AM42" s="115"/>
      <c r="AN42" s="115"/>
      <c r="AO42" s="112"/>
      <c r="AP42" s="112"/>
      <c r="AQ42" s="112"/>
      <c r="AR42" s="112"/>
      <c r="AS42" s="112"/>
      <c r="AT42" s="112"/>
      <c r="AU42" s="112">
        <f t="shared" si="2"/>
        <v>90</v>
      </c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P42" s="13"/>
    </row>
    <row r="43" spans="1:68" s="1" customFormat="1" ht="20.25" customHeight="1" thickBot="1">
      <c r="B43" s="110" t="s">
        <v>79</v>
      </c>
      <c r="C43" s="110"/>
      <c r="D43" s="110"/>
      <c r="E43" s="152" t="s">
        <v>179</v>
      </c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12"/>
      <c r="V43" s="112"/>
      <c r="W43" s="112"/>
      <c r="X43" s="112">
        <v>6</v>
      </c>
      <c r="Y43" s="112"/>
      <c r="Z43" s="112"/>
      <c r="AA43" s="10"/>
      <c r="AB43" s="10"/>
      <c r="AC43" s="112">
        <v>3</v>
      </c>
      <c r="AD43" s="112"/>
      <c r="AE43" s="112"/>
      <c r="AF43" s="112">
        <f>30*AC43</f>
        <v>90</v>
      </c>
      <c r="AG43" s="112"/>
      <c r="AH43" s="112"/>
      <c r="AI43" s="114">
        <f>SUM(AL43:AT43)</f>
        <v>0</v>
      </c>
      <c r="AJ43" s="114"/>
      <c r="AK43" s="114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>
        <f>AF43-AI43</f>
        <v>90</v>
      </c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P43" s="13"/>
    </row>
    <row r="44" spans="1:68" s="1" customFormat="1" ht="20.25" customHeight="1" thickBot="1">
      <c r="B44" s="110" t="s">
        <v>180</v>
      </c>
      <c r="C44" s="110"/>
      <c r="D44" s="110"/>
      <c r="E44" s="113" t="s">
        <v>81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2"/>
      <c r="V44" s="112"/>
      <c r="W44" s="112"/>
      <c r="X44" s="112">
        <v>8</v>
      </c>
      <c r="Y44" s="112"/>
      <c r="Z44" s="112"/>
      <c r="AA44" s="10"/>
      <c r="AB44" s="10"/>
      <c r="AC44" s="112">
        <v>6</v>
      </c>
      <c r="AD44" s="112"/>
      <c r="AE44" s="112"/>
      <c r="AF44" s="112">
        <f>30*AC44</f>
        <v>180</v>
      </c>
      <c r="AG44" s="112"/>
      <c r="AH44" s="112"/>
      <c r="AI44" s="114">
        <f>SUM(AL44:AT44)</f>
        <v>0</v>
      </c>
      <c r="AJ44" s="114"/>
      <c r="AK44" s="114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>
        <f>AF44-AI44</f>
        <v>180</v>
      </c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P44" s="13"/>
    </row>
    <row r="45" spans="1:68" s="22" customFormat="1" ht="21.75" customHeight="1" thickBot="1">
      <c r="A45" s="1"/>
      <c r="B45" s="110" t="s">
        <v>80</v>
      </c>
      <c r="C45" s="110"/>
      <c r="D45" s="110"/>
      <c r="E45" s="113" t="s">
        <v>148</v>
      </c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2"/>
      <c r="V45" s="112"/>
      <c r="W45" s="112"/>
      <c r="X45" s="112"/>
      <c r="Y45" s="112"/>
      <c r="Z45" s="112"/>
      <c r="AA45" s="10"/>
      <c r="AB45" s="10"/>
      <c r="AC45" s="112">
        <v>5</v>
      </c>
      <c r="AD45" s="112"/>
      <c r="AE45" s="112"/>
      <c r="AF45" s="112">
        <v>150</v>
      </c>
      <c r="AG45" s="112"/>
      <c r="AH45" s="112"/>
      <c r="AI45" s="114">
        <v>0</v>
      </c>
      <c r="AJ45" s="114"/>
      <c r="AK45" s="114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>
        <f t="shared" si="2"/>
        <v>150</v>
      </c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21"/>
      <c r="BP45" s="23"/>
    </row>
    <row r="46" spans="1:68" s="22" customFormat="1" ht="17.25" customHeight="1" thickBot="1">
      <c r="A46" s="14"/>
      <c r="B46" s="154"/>
      <c r="C46" s="154"/>
      <c r="D46" s="154"/>
      <c r="E46" s="153" t="s">
        <v>45</v>
      </c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>
        <v>11</v>
      </c>
      <c r="V46" s="153"/>
      <c r="W46" s="153"/>
      <c r="X46" s="153">
        <v>15</v>
      </c>
      <c r="Y46" s="153"/>
      <c r="Z46" s="153"/>
      <c r="AA46" s="24"/>
      <c r="AB46" s="24"/>
      <c r="AC46" s="153">
        <f>SUM(AC24:AE45)</f>
        <v>116</v>
      </c>
      <c r="AD46" s="153"/>
      <c r="AE46" s="153"/>
      <c r="AF46" s="153">
        <f>SUM(AF24:AH45)</f>
        <v>3480</v>
      </c>
      <c r="AG46" s="153"/>
      <c r="AH46" s="153"/>
      <c r="AI46" s="153">
        <f>SUM(AI24:AK45)</f>
        <v>1430</v>
      </c>
      <c r="AJ46" s="153"/>
      <c r="AK46" s="153"/>
      <c r="AL46" s="153">
        <f>SUM(AL24:AN45)</f>
        <v>754</v>
      </c>
      <c r="AM46" s="153"/>
      <c r="AN46" s="153"/>
      <c r="AO46" s="153">
        <f>SUM(AO24:AQ45)</f>
        <v>654</v>
      </c>
      <c r="AP46" s="153"/>
      <c r="AQ46" s="153"/>
      <c r="AR46" s="153">
        <f>SUM(AR24:AT45)</f>
        <v>64</v>
      </c>
      <c r="AS46" s="153"/>
      <c r="AT46" s="153"/>
      <c r="AU46" s="153">
        <f>SUM(AU24:AW45)</f>
        <v>2050</v>
      </c>
      <c r="AV46" s="153"/>
      <c r="AW46" s="153"/>
      <c r="AX46" s="109">
        <f>SUM(AX25:AY45)</f>
        <v>166</v>
      </c>
      <c r="AY46" s="109"/>
      <c r="AZ46" s="109">
        <f>SUM(AZ25:BA45)</f>
        <v>114</v>
      </c>
      <c r="BA46" s="109"/>
      <c r="BB46" s="109">
        <f>SUM(BB25:BC45)</f>
        <v>84</v>
      </c>
      <c r="BC46" s="109"/>
      <c r="BD46" s="109">
        <f>SUM(BD25:BE45)</f>
        <v>318</v>
      </c>
      <c r="BE46" s="109"/>
      <c r="BF46" s="109">
        <f>SUM(BF25:BG45)</f>
        <v>336</v>
      </c>
      <c r="BG46" s="109"/>
      <c r="BH46" s="109">
        <f>SUM(BH25:BI45)</f>
        <v>264</v>
      </c>
      <c r="BI46" s="109"/>
      <c r="BJ46" s="109">
        <f>SUM(BJ25:BK45)</f>
        <v>60</v>
      </c>
      <c r="BK46" s="109"/>
      <c r="BL46" s="109">
        <f>SUM(BL25:BM45)</f>
        <v>44</v>
      </c>
      <c r="BM46" s="109"/>
      <c r="BN46" s="21"/>
      <c r="BP46" s="23"/>
    </row>
    <row r="47" spans="1:68" s="22" customFormat="1" ht="17.25" customHeight="1" thickBot="1">
      <c r="A47" s="14"/>
      <c r="B47" s="154"/>
      <c r="C47" s="154"/>
      <c r="D47" s="154"/>
      <c r="E47" s="153" t="s">
        <v>82</v>
      </c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>
        <f>U46+U22</f>
        <v>22</v>
      </c>
      <c r="V47" s="153"/>
      <c r="W47" s="153"/>
      <c r="X47" s="153">
        <f>X46+X22</f>
        <v>22</v>
      </c>
      <c r="Y47" s="153"/>
      <c r="Z47" s="153"/>
      <c r="AA47" s="24"/>
      <c r="AB47" s="24"/>
      <c r="AC47" s="153">
        <f>AC46+AC22</f>
        <v>180</v>
      </c>
      <c r="AD47" s="153"/>
      <c r="AE47" s="153"/>
      <c r="AF47" s="153">
        <f>AF46+AF22</f>
        <v>5400</v>
      </c>
      <c r="AG47" s="153"/>
      <c r="AH47" s="153"/>
      <c r="AI47" s="153">
        <f>AI46+AI22</f>
        <v>2298</v>
      </c>
      <c r="AJ47" s="153"/>
      <c r="AK47" s="153"/>
      <c r="AL47" s="153">
        <f>AL46+AL22</f>
        <v>1160</v>
      </c>
      <c r="AM47" s="153"/>
      <c r="AN47" s="153"/>
      <c r="AO47" s="153">
        <f>AO46+AO22</f>
        <v>762</v>
      </c>
      <c r="AP47" s="153"/>
      <c r="AQ47" s="153"/>
      <c r="AR47" s="153">
        <f>AR46+AR22</f>
        <v>418</v>
      </c>
      <c r="AS47" s="153"/>
      <c r="AT47" s="153"/>
      <c r="AU47" s="153">
        <f>AU46+AU22</f>
        <v>3102</v>
      </c>
      <c r="AV47" s="153"/>
      <c r="AW47" s="153"/>
      <c r="AX47" s="109">
        <f>AX46+AX22</f>
        <v>400</v>
      </c>
      <c r="AY47" s="109"/>
      <c r="AZ47" s="109">
        <f>AZ46+AZ22</f>
        <v>408</v>
      </c>
      <c r="BA47" s="109"/>
      <c r="BB47" s="109">
        <f>BB46+BB22</f>
        <v>344</v>
      </c>
      <c r="BC47" s="109"/>
      <c r="BD47" s="109">
        <f>BD46+BD22</f>
        <v>318</v>
      </c>
      <c r="BE47" s="109"/>
      <c r="BF47" s="109">
        <f>BF46+BF22</f>
        <v>336</v>
      </c>
      <c r="BG47" s="109"/>
      <c r="BH47" s="109">
        <f>BH46+BH22</f>
        <v>264</v>
      </c>
      <c r="BI47" s="109"/>
      <c r="BJ47" s="109">
        <f>BJ46+BJ22</f>
        <v>90</v>
      </c>
      <c r="BK47" s="109"/>
      <c r="BL47" s="109">
        <f>BL46+BL22</f>
        <v>74</v>
      </c>
      <c r="BM47" s="109"/>
      <c r="BN47" s="21"/>
      <c r="BP47" s="23"/>
    </row>
    <row r="48" spans="1:68" s="22" customFormat="1" ht="17.25" customHeight="1" thickBot="1">
      <c r="A48" s="1"/>
      <c r="B48" s="153" t="s">
        <v>188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21"/>
      <c r="BP48" s="23"/>
    </row>
    <row r="49" spans="1:68" s="22" customFormat="1" ht="17.25" customHeight="1" thickBot="1">
      <c r="A49" s="1"/>
      <c r="B49" s="109"/>
      <c r="C49" s="187"/>
      <c r="D49" s="188"/>
      <c r="E49" s="109" t="s">
        <v>137</v>
      </c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8"/>
      <c r="BN49" s="21"/>
      <c r="BP49" s="23"/>
    </row>
    <row r="50" spans="1:68" s="26" customFormat="1" ht="22.15" customHeight="1" thickBot="1">
      <c r="A50" s="1"/>
      <c r="B50" s="107" t="s">
        <v>83</v>
      </c>
      <c r="C50" s="107"/>
      <c r="D50" s="107"/>
      <c r="E50" s="108" t="s">
        <v>183</v>
      </c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5"/>
      <c r="V50" s="105"/>
      <c r="W50" s="105"/>
      <c r="X50" s="105">
        <v>3</v>
      </c>
      <c r="Y50" s="105"/>
      <c r="Z50" s="105"/>
      <c r="AA50" s="25"/>
      <c r="AB50" s="25"/>
      <c r="AC50" s="106">
        <v>3</v>
      </c>
      <c r="AD50" s="106"/>
      <c r="AE50" s="106"/>
      <c r="AF50" s="105">
        <f>30*AC50</f>
        <v>90</v>
      </c>
      <c r="AG50" s="105"/>
      <c r="AH50" s="105"/>
      <c r="AI50" s="105">
        <v>30</v>
      </c>
      <c r="AJ50" s="105"/>
      <c r="AK50" s="105"/>
      <c r="AL50" s="105">
        <v>20</v>
      </c>
      <c r="AM50" s="105"/>
      <c r="AN50" s="105"/>
      <c r="AO50" s="105"/>
      <c r="AP50" s="105"/>
      <c r="AQ50" s="105"/>
      <c r="AR50" s="105">
        <v>10</v>
      </c>
      <c r="AS50" s="105"/>
      <c r="AT50" s="105"/>
      <c r="AU50" s="105">
        <f>AF50-AI50</f>
        <v>60</v>
      </c>
      <c r="AV50" s="105"/>
      <c r="AW50" s="105"/>
      <c r="AX50" s="105"/>
      <c r="AY50" s="105"/>
      <c r="AZ50" s="105"/>
      <c r="BA50" s="105"/>
      <c r="BB50" s="105">
        <v>30</v>
      </c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21"/>
      <c r="BP50" s="23"/>
    </row>
    <row r="51" spans="1:68" s="22" customFormat="1" ht="24.6" customHeight="1" thickBot="1">
      <c r="A51" s="1"/>
      <c r="B51" s="107" t="s">
        <v>84</v>
      </c>
      <c r="C51" s="107"/>
      <c r="D51" s="107"/>
      <c r="E51" s="108" t="s">
        <v>184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5"/>
      <c r="V51" s="105"/>
      <c r="W51" s="105"/>
      <c r="X51" s="105">
        <v>8</v>
      </c>
      <c r="Y51" s="105"/>
      <c r="Z51" s="105"/>
      <c r="AA51" s="25"/>
      <c r="AB51" s="25"/>
      <c r="AC51" s="106">
        <v>3</v>
      </c>
      <c r="AD51" s="106"/>
      <c r="AE51" s="106"/>
      <c r="AF51" s="105">
        <f>30*AC51</f>
        <v>90</v>
      </c>
      <c r="AG51" s="105"/>
      <c r="AH51" s="105"/>
      <c r="AI51" s="105">
        <v>30</v>
      </c>
      <c r="AJ51" s="105"/>
      <c r="AK51" s="105"/>
      <c r="AL51" s="105">
        <v>20</v>
      </c>
      <c r="AM51" s="105"/>
      <c r="AN51" s="105"/>
      <c r="AO51" s="105"/>
      <c r="AP51" s="105"/>
      <c r="AQ51" s="105"/>
      <c r="AR51" s="105">
        <v>10</v>
      </c>
      <c r="AS51" s="105"/>
      <c r="AT51" s="105"/>
      <c r="AU51" s="105">
        <f>AF51-AI51</f>
        <v>60</v>
      </c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>
        <v>30</v>
      </c>
      <c r="BM51" s="105"/>
      <c r="BN51" s="21"/>
      <c r="BP51" s="23"/>
    </row>
    <row r="52" spans="1:68" s="22" customFormat="1" ht="17.25" customHeight="1" thickBot="1">
      <c r="A52" s="1"/>
      <c r="B52" s="107" t="s">
        <v>85</v>
      </c>
      <c r="C52" s="107"/>
      <c r="D52" s="107"/>
      <c r="E52" s="108" t="s">
        <v>125</v>
      </c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5"/>
      <c r="V52" s="105"/>
      <c r="W52" s="105"/>
      <c r="X52" s="105">
        <v>8</v>
      </c>
      <c r="Y52" s="105"/>
      <c r="Z52" s="105"/>
      <c r="AA52" s="25"/>
      <c r="AB52" s="25"/>
      <c r="AC52" s="106">
        <v>3</v>
      </c>
      <c r="AD52" s="106"/>
      <c r="AE52" s="106"/>
      <c r="AF52" s="105">
        <f>30*AC52</f>
        <v>90</v>
      </c>
      <c r="AG52" s="105"/>
      <c r="AH52" s="105"/>
      <c r="AI52" s="105">
        <v>30</v>
      </c>
      <c r="AJ52" s="105"/>
      <c r="AK52" s="105"/>
      <c r="AL52" s="105">
        <v>20</v>
      </c>
      <c r="AM52" s="105"/>
      <c r="AN52" s="105"/>
      <c r="AO52" s="105"/>
      <c r="AP52" s="105"/>
      <c r="AQ52" s="105"/>
      <c r="AR52" s="105">
        <v>10</v>
      </c>
      <c r="AS52" s="105"/>
      <c r="AT52" s="105"/>
      <c r="AU52" s="105">
        <f>AF52-AI52</f>
        <v>60</v>
      </c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>
        <v>30</v>
      </c>
      <c r="BM52" s="105"/>
      <c r="BN52" s="21"/>
      <c r="BP52" s="23"/>
    </row>
    <row r="53" spans="1:68" s="22" customFormat="1" ht="17.25" customHeight="1" thickBot="1">
      <c r="A53" s="1"/>
      <c r="B53" s="181"/>
      <c r="C53" s="182"/>
      <c r="D53" s="183"/>
      <c r="E53" s="184" t="s">
        <v>124</v>
      </c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6"/>
      <c r="BN53" s="21"/>
      <c r="BP53" s="23"/>
    </row>
    <row r="54" spans="1:68" s="26" customFormat="1" ht="17.25" customHeight="1" thickBot="1">
      <c r="A54" s="1"/>
      <c r="B54" s="107" t="s">
        <v>86</v>
      </c>
      <c r="C54" s="107"/>
      <c r="D54" s="107"/>
      <c r="E54" s="108" t="s">
        <v>126</v>
      </c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5"/>
      <c r="V54" s="105"/>
      <c r="W54" s="105"/>
      <c r="X54" s="105">
        <v>4</v>
      </c>
      <c r="Y54" s="105"/>
      <c r="Z54" s="105"/>
      <c r="AA54" s="25"/>
      <c r="AB54" s="25"/>
      <c r="AC54" s="106">
        <v>3</v>
      </c>
      <c r="AD54" s="106"/>
      <c r="AE54" s="106"/>
      <c r="AF54" s="105">
        <f t="shared" ref="AF54:AF62" si="3">30*AC54</f>
        <v>90</v>
      </c>
      <c r="AG54" s="105"/>
      <c r="AH54" s="105"/>
      <c r="AI54" s="105">
        <v>30</v>
      </c>
      <c r="AJ54" s="105"/>
      <c r="AK54" s="105"/>
      <c r="AL54" s="105">
        <v>14</v>
      </c>
      <c r="AM54" s="105"/>
      <c r="AN54" s="105"/>
      <c r="AO54" s="105">
        <v>16</v>
      </c>
      <c r="AP54" s="105"/>
      <c r="AQ54" s="105"/>
      <c r="AR54" s="105"/>
      <c r="AS54" s="105"/>
      <c r="AT54" s="105"/>
      <c r="AU54" s="105">
        <f t="shared" ref="AU54:AU70" si="4">AF54-AI54</f>
        <v>60</v>
      </c>
      <c r="AV54" s="105"/>
      <c r="AW54" s="105"/>
      <c r="AX54" s="105"/>
      <c r="AY54" s="105"/>
      <c r="AZ54" s="105"/>
      <c r="BA54" s="105"/>
      <c r="BB54" s="105"/>
      <c r="BC54" s="105"/>
      <c r="BD54" s="105">
        <v>30</v>
      </c>
      <c r="BE54" s="105"/>
      <c r="BF54" s="105"/>
      <c r="BG54" s="105"/>
      <c r="BH54" s="105"/>
      <c r="BI54" s="105"/>
      <c r="BJ54" s="105"/>
      <c r="BK54" s="105"/>
      <c r="BL54" s="105"/>
      <c r="BM54" s="105"/>
      <c r="BN54" s="21"/>
      <c r="BP54" s="23"/>
    </row>
    <row r="55" spans="1:68" s="26" customFormat="1" ht="17.25" customHeight="1" thickBot="1">
      <c r="A55" s="1"/>
      <c r="B55" s="107" t="s">
        <v>87</v>
      </c>
      <c r="C55" s="107"/>
      <c r="D55" s="107"/>
      <c r="E55" s="108" t="s">
        <v>127</v>
      </c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5"/>
      <c r="V55" s="105"/>
      <c r="W55" s="105"/>
      <c r="X55" s="105">
        <v>4</v>
      </c>
      <c r="Y55" s="105"/>
      <c r="Z55" s="105"/>
      <c r="AA55" s="102"/>
      <c r="AB55" s="102"/>
      <c r="AC55" s="106">
        <v>3</v>
      </c>
      <c r="AD55" s="106"/>
      <c r="AE55" s="106"/>
      <c r="AF55" s="105">
        <f t="shared" si="3"/>
        <v>90</v>
      </c>
      <c r="AG55" s="105"/>
      <c r="AH55" s="105"/>
      <c r="AI55" s="105">
        <v>30</v>
      </c>
      <c r="AJ55" s="105"/>
      <c r="AK55" s="105"/>
      <c r="AL55" s="105">
        <v>14</v>
      </c>
      <c r="AM55" s="105"/>
      <c r="AN55" s="105"/>
      <c r="AO55" s="105">
        <v>16</v>
      </c>
      <c r="AP55" s="105"/>
      <c r="AQ55" s="105"/>
      <c r="AR55" s="105"/>
      <c r="AS55" s="105"/>
      <c r="AT55" s="105"/>
      <c r="AU55" s="105">
        <f t="shared" ref="AU55" si="5">AF55-AI55</f>
        <v>60</v>
      </c>
      <c r="AV55" s="105"/>
      <c r="AW55" s="105"/>
      <c r="AX55" s="105"/>
      <c r="AY55" s="105"/>
      <c r="AZ55" s="105"/>
      <c r="BA55" s="105"/>
      <c r="BB55" s="105"/>
      <c r="BC55" s="105"/>
      <c r="BD55" s="105">
        <v>30</v>
      </c>
      <c r="BE55" s="105"/>
      <c r="BF55" s="105"/>
      <c r="BG55" s="105"/>
      <c r="BH55" s="105"/>
      <c r="BI55" s="105"/>
      <c r="BJ55" s="105"/>
      <c r="BK55" s="105"/>
      <c r="BL55" s="105"/>
      <c r="BM55" s="105"/>
      <c r="BN55" s="21"/>
      <c r="BP55" s="23"/>
    </row>
    <row r="56" spans="1:68" s="26" customFormat="1" ht="17.25" customHeight="1" thickBot="1">
      <c r="A56" s="1"/>
      <c r="B56" s="107" t="s">
        <v>88</v>
      </c>
      <c r="C56" s="107"/>
      <c r="D56" s="107"/>
      <c r="E56" s="108" t="s">
        <v>128</v>
      </c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5"/>
      <c r="V56" s="105"/>
      <c r="W56" s="105"/>
      <c r="X56" s="105">
        <v>5</v>
      </c>
      <c r="Y56" s="105"/>
      <c r="Z56" s="105"/>
      <c r="AA56" s="25"/>
      <c r="AB56" s="25"/>
      <c r="AC56" s="106">
        <v>3</v>
      </c>
      <c r="AD56" s="106"/>
      <c r="AE56" s="106"/>
      <c r="AF56" s="105">
        <f t="shared" si="3"/>
        <v>90</v>
      </c>
      <c r="AG56" s="105"/>
      <c r="AH56" s="105"/>
      <c r="AI56" s="105">
        <v>30</v>
      </c>
      <c r="AJ56" s="105"/>
      <c r="AK56" s="105"/>
      <c r="AL56" s="105">
        <v>14</v>
      </c>
      <c r="AM56" s="105"/>
      <c r="AN56" s="105"/>
      <c r="AO56" s="105">
        <v>16</v>
      </c>
      <c r="AP56" s="105"/>
      <c r="AQ56" s="105"/>
      <c r="AR56" s="105"/>
      <c r="AS56" s="105"/>
      <c r="AT56" s="105"/>
      <c r="AU56" s="105">
        <f t="shared" si="4"/>
        <v>60</v>
      </c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>
        <v>30</v>
      </c>
      <c r="BG56" s="105"/>
      <c r="BH56" s="105"/>
      <c r="BI56" s="105"/>
      <c r="BJ56" s="105"/>
      <c r="BK56" s="105"/>
      <c r="BL56" s="105"/>
      <c r="BM56" s="105"/>
      <c r="BN56" s="21"/>
      <c r="BP56" s="23"/>
    </row>
    <row r="57" spans="1:68" s="26" customFormat="1" ht="17.25" customHeight="1" thickBot="1">
      <c r="A57" s="1"/>
      <c r="B57" s="107" t="s">
        <v>89</v>
      </c>
      <c r="C57" s="107"/>
      <c r="D57" s="107"/>
      <c r="E57" s="108" t="s">
        <v>129</v>
      </c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5"/>
      <c r="V57" s="105"/>
      <c r="W57" s="105"/>
      <c r="X57" s="105">
        <v>5</v>
      </c>
      <c r="Y57" s="105"/>
      <c r="Z57" s="105"/>
      <c r="AA57" s="102"/>
      <c r="AB57" s="102"/>
      <c r="AC57" s="106">
        <v>3</v>
      </c>
      <c r="AD57" s="106"/>
      <c r="AE57" s="106"/>
      <c r="AF57" s="105">
        <f t="shared" si="3"/>
        <v>90</v>
      </c>
      <c r="AG57" s="105"/>
      <c r="AH57" s="105"/>
      <c r="AI57" s="105">
        <v>30</v>
      </c>
      <c r="AJ57" s="105"/>
      <c r="AK57" s="105"/>
      <c r="AL57" s="105">
        <v>14</v>
      </c>
      <c r="AM57" s="105"/>
      <c r="AN57" s="105"/>
      <c r="AO57" s="105">
        <v>16</v>
      </c>
      <c r="AP57" s="105"/>
      <c r="AQ57" s="105"/>
      <c r="AR57" s="105"/>
      <c r="AS57" s="105"/>
      <c r="AT57" s="105"/>
      <c r="AU57" s="105">
        <f t="shared" ref="AU57" si="6">AF57-AI57</f>
        <v>60</v>
      </c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>
        <v>30</v>
      </c>
      <c r="BG57" s="105"/>
      <c r="BH57" s="105"/>
      <c r="BI57" s="105"/>
      <c r="BJ57" s="105"/>
      <c r="BK57" s="105"/>
      <c r="BL57" s="105"/>
      <c r="BM57" s="105"/>
      <c r="BN57" s="21"/>
      <c r="BP57" s="23"/>
    </row>
    <row r="58" spans="1:68" s="22" customFormat="1" ht="17.25" customHeight="1" thickBot="1">
      <c r="A58" s="1"/>
      <c r="B58" s="107" t="s">
        <v>90</v>
      </c>
      <c r="C58" s="107"/>
      <c r="D58" s="107"/>
      <c r="E58" s="108" t="s">
        <v>130</v>
      </c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5"/>
      <c r="V58" s="105"/>
      <c r="W58" s="105"/>
      <c r="X58" s="105">
        <v>6</v>
      </c>
      <c r="Y58" s="105"/>
      <c r="Z58" s="105"/>
      <c r="AA58" s="25"/>
      <c r="AB58" s="25"/>
      <c r="AC58" s="106">
        <v>3</v>
      </c>
      <c r="AD58" s="106"/>
      <c r="AE58" s="106"/>
      <c r="AF58" s="105">
        <f t="shared" si="3"/>
        <v>90</v>
      </c>
      <c r="AG58" s="105"/>
      <c r="AH58" s="105"/>
      <c r="AI58" s="105">
        <v>30</v>
      </c>
      <c r="AJ58" s="105"/>
      <c r="AK58" s="105"/>
      <c r="AL58" s="105">
        <v>14</v>
      </c>
      <c r="AM58" s="105"/>
      <c r="AN58" s="105"/>
      <c r="AO58" s="105">
        <v>16</v>
      </c>
      <c r="AP58" s="105"/>
      <c r="AQ58" s="105"/>
      <c r="AR58" s="105"/>
      <c r="AS58" s="105"/>
      <c r="AT58" s="105"/>
      <c r="AU58" s="105">
        <f t="shared" ref="AU58" si="7">AF58-AI58</f>
        <v>60</v>
      </c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>
        <v>30</v>
      </c>
      <c r="BI58" s="105"/>
      <c r="BJ58" s="105"/>
      <c r="BK58" s="105"/>
      <c r="BL58" s="105"/>
      <c r="BM58" s="105"/>
      <c r="BN58" s="21"/>
      <c r="BP58" s="23"/>
    </row>
    <row r="59" spans="1:68" s="22" customFormat="1" ht="17.25" customHeight="1" thickBot="1">
      <c r="A59" s="1"/>
      <c r="B59" s="107" t="s">
        <v>91</v>
      </c>
      <c r="C59" s="107"/>
      <c r="D59" s="107"/>
      <c r="E59" s="108" t="s">
        <v>131</v>
      </c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5"/>
      <c r="V59" s="105"/>
      <c r="W59" s="105"/>
      <c r="X59" s="105">
        <v>6</v>
      </c>
      <c r="Y59" s="105"/>
      <c r="Z59" s="105"/>
      <c r="AA59" s="102"/>
      <c r="AB59" s="102"/>
      <c r="AC59" s="106">
        <v>3</v>
      </c>
      <c r="AD59" s="106"/>
      <c r="AE59" s="106"/>
      <c r="AF59" s="105">
        <f t="shared" si="3"/>
        <v>90</v>
      </c>
      <c r="AG59" s="105"/>
      <c r="AH59" s="105"/>
      <c r="AI59" s="105">
        <v>30</v>
      </c>
      <c r="AJ59" s="105"/>
      <c r="AK59" s="105"/>
      <c r="AL59" s="105">
        <v>14</v>
      </c>
      <c r="AM59" s="105"/>
      <c r="AN59" s="105"/>
      <c r="AO59" s="105">
        <v>16</v>
      </c>
      <c r="AP59" s="105"/>
      <c r="AQ59" s="105"/>
      <c r="AR59" s="105"/>
      <c r="AS59" s="105"/>
      <c r="AT59" s="105"/>
      <c r="AU59" s="105">
        <f t="shared" ref="AU59" si="8">AF59-AI59</f>
        <v>60</v>
      </c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>
        <v>30</v>
      </c>
      <c r="BI59" s="105"/>
      <c r="BJ59" s="105"/>
      <c r="BK59" s="105"/>
      <c r="BL59" s="105"/>
      <c r="BM59" s="105"/>
      <c r="BN59" s="21"/>
      <c r="BP59" s="23"/>
    </row>
    <row r="60" spans="1:68" s="22" customFormat="1" ht="17.25" customHeight="1" thickBot="1">
      <c r="A60" s="1"/>
      <c r="B60" s="107" t="s">
        <v>92</v>
      </c>
      <c r="C60" s="107"/>
      <c r="D60" s="107"/>
      <c r="E60" s="108" t="s">
        <v>132</v>
      </c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5"/>
      <c r="V60" s="105"/>
      <c r="W60" s="105"/>
      <c r="X60" s="105">
        <v>6</v>
      </c>
      <c r="Y60" s="105"/>
      <c r="Z60" s="105"/>
      <c r="AA60" s="25"/>
      <c r="AB60" s="25"/>
      <c r="AC60" s="106">
        <v>3</v>
      </c>
      <c r="AD60" s="106"/>
      <c r="AE60" s="106"/>
      <c r="AF60" s="105">
        <f t="shared" si="3"/>
        <v>90</v>
      </c>
      <c r="AG60" s="105"/>
      <c r="AH60" s="105"/>
      <c r="AI60" s="105">
        <v>30</v>
      </c>
      <c r="AJ60" s="105"/>
      <c r="AK60" s="105"/>
      <c r="AL60" s="105">
        <v>14</v>
      </c>
      <c r="AM60" s="105"/>
      <c r="AN60" s="105"/>
      <c r="AO60" s="105">
        <v>16</v>
      </c>
      <c r="AP60" s="105"/>
      <c r="AQ60" s="105"/>
      <c r="AR60" s="105"/>
      <c r="AS60" s="105"/>
      <c r="AT60" s="105"/>
      <c r="AU60" s="105">
        <f t="shared" si="4"/>
        <v>60</v>
      </c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>
        <v>30</v>
      </c>
      <c r="BI60" s="105"/>
      <c r="BJ60" s="105"/>
      <c r="BK60" s="105"/>
      <c r="BL60" s="105"/>
      <c r="BM60" s="105"/>
      <c r="BN60" s="21"/>
      <c r="BP60" s="23"/>
    </row>
    <row r="61" spans="1:68" s="26" customFormat="1" ht="34.5" customHeight="1" thickBot="1">
      <c r="A61" s="1"/>
      <c r="B61" s="107" t="s">
        <v>93</v>
      </c>
      <c r="C61" s="107"/>
      <c r="D61" s="107"/>
      <c r="E61" s="108" t="s">
        <v>133</v>
      </c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5"/>
      <c r="V61" s="105"/>
      <c r="W61" s="105"/>
      <c r="X61" s="105">
        <v>7</v>
      </c>
      <c r="Y61" s="105"/>
      <c r="Z61" s="105"/>
      <c r="AA61" s="25"/>
      <c r="AB61" s="25"/>
      <c r="AC61" s="106">
        <v>3</v>
      </c>
      <c r="AD61" s="106"/>
      <c r="AE61" s="106"/>
      <c r="AF61" s="105">
        <f t="shared" si="3"/>
        <v>90</v>
      </c>
      <c r="AG61" s="105"/>
      <c r="AH61" s="105"/>
      <c r="AI61" s="105">
        <v>30</v>
      </c>
      <c r="AJ61" s="105"/>
      <c r="AK61" s="105"/>
      <c r="AL61" s="105">
        <v>14</v>
      </c>
      <c r="AM61" s="105"/>
      <c r="AN61" s="105"/>
      <c r="AO61" s="105">
        <v>16</v>
      </c>
      <c r="AP61" s="105"/>
      <c r="AQ61" s="105"/>
      <c r="AR61" s="105"/>
      <c r="AS61" s="105"/>
      <c r="AT61" s="105"/>
      <c r="AU61" s="105">
        <f t="shared" si="4"/>
        <v>60</v>
      </c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>
        <v>30</v>
      </c>
      <c r="BK61" s="105"/>
      <c r="BL61" s="105"/>
      <c r="BM61" s="105"/>
      <c r="BN61" s="21"/>
      <c r="BP61" s="23"/>
    </row>
    <row r="62" spans="1:68" s="26" customFormat="1" ht="34.5" customHeight="1" thickBot="1">
      <c r="A62" s="1"/>
      <c r="B62" s="107" t="s">
        <v>94</v>
      </c>
      <c r="C62" s="107"/>
      <c r="D62" s="107"/>
      <c r="E62" s="108" t="s">
        <v>134</v>
      </c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5"/>
      <c r="V62" s="105"/>
      <c r="W62" s="105"/>
      <c r="X62" s="105">
        <v>7</v>
      </c>
      <c r="Y62" s="105"/>
      <c r="Z62" s="105"/>
      <c r="AA62" s="102"/>
      <c r="AB62" s="102"/>
      <c r="AC62" s="106">
        <v>3</v>
      </c>
      <c r="AD62" s="106"/>
      <c r="AE62" s="106"/>
      <c r="AF62" s="105">
        <f t="shared" si="3"/>
        <v>90</v>
      </c>
      <c r="AG62" s="105"/>
      <c r="AH62" s="105"/>
      <c r="AI62" s="105">
        <v>30</v>
      </c>
      <c r="AJ62" s="105"/>
      <c r="AK62" s="105"/>
      <c r="AL62" s="105">
        <v>14</v>
      </c>
      <c r="AM62" s="105"/>
      <c r="AN62" s="105"/>
      <c r="AO62" s="105">
        <v>16</v>
      </c>
      <c r="AP62" s="105"/>
      <c r="AQ62" s="105"/>
      <c r="AR62" s="105"/>
      <c r="AS62" s="105"/>
      <c r="AT62" s="105"/>
      <c r="AU62" s="105">
        <f t="shared" ref="AU62" si="9">AF62-AI62</f>
        <v>60</v>
      </c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>
        <v>30</v>
      </c>
      <c r="BK62" s="105"/>
      <c r="BL62" s="105"/>
      <c r="BM62" s="105"/>
      <c r="BN62" s="21"/>
      <c r="BP62" s="23"/>
    </row>
    <row r="63" spans="1:68" s="22" customFormat="1" ht="16.5" customHeight="1" thickBot="1">
      <c r="A63" s="1"/>
      <c r="B63" s="107" t="s">
        <v>190</v>
      </c>
      <c r="C63" s="107"/>
      <c r="D63" s="107"/>
      <c r="E63" s="108" t="s">
        <v>198</v>
      </c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5"/>
      <c r="V63" s="105"/>
      <c r="W63" s="105"/>
      <c r="X63" s="105">
        <v>7</v>
      </c>
      <c r="Y63" s="105"/>
      <c r="Z63" s="105"/>
      <c r="AA63" s="25"/>
      <c r="AB63" s="25"/>
      <c r="AC63" s="106">
        <v>3</v>
      </c>
      <c r="AD63" s="106"/>
      <c r="AE63" s="106"/>
      <c r="AF63" s="105">
        <v>90</v>
      </c>
      <c r="AG63" s="105"/>
      <c r="AH63" s="105"/>
      <c r="AI63" s="105">
        <v>30</v>
      </c>
      <c r="AJ63" s="105"/>
      <c r="AK63" s="105"/>
      <c r="AL63" s="105">
        <v>14</v>
      </c>
      <c r="AM63" s="105"/>
      <c r="AN63" s="105"/>
      <c r="AO63" s="105">
        <v>16</v>
      </c>
      <c r="AP63" s="105"/>
      <c r="AQ63" s="105"/>
      <c r="AR63" s="105"/>
      <c r="AS63" s="105"/>
      <c r="AT63" s="105"/>
      <c r="AU63" s="105">
        <f t="shared" si="4"/>
        <v>60</v>
      </c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>
        <v>30</v>
      </c>
      <c r="BK63" s="105"/>
      <c r="BL63" s="105"/>
      <c r="BM63" s="105"/>
      <c r="BN63" s="21"/>
      <c r="BP63" s="23"/>
    </row>
    <row r="64" spans="1:68" s="22" customFormat="1" ht="16.5" customHeight="1" thickBot="1">
      <c r="A64" s="1"/>
      <c r="B64" s="107" t="s">
        <v>191</v>
      </c>
      <c r="C64" s="107"/>
      <c r="D64" s="107"/>
      <c r="E64" s="108" t="s">
        <v>199</v>
      </c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5"/>
      <c r="V64" s="105"/>
      <c r="W64" s="105"/>
      <c r="X64" s="105">
        <v>7</v>
      </c>
      <c r="Y64" s="105"/>
      <c r="Z64" s="105"/>
      <c r="AA64" s="102"/>
      <c r="AB64" s="102"/>
      <c r="AC64" s="106">
        <v>3</v>
      </c>
      <c r="AD64" s="106"/>
      <c r="AE64" s="106"/>
      <c r="AF64" s="105">
        <v>90</v>
      </c>
      <c r="AG64" s="105"/>
      <c r="AH64" s="105"/>
      <c r="AI64" s="105">
        <v>30</v>
      </c>
      <c r="AJ64" s="105"/>
      <c r="AK64" s="105"/>
      <c r="AL64" s="105">
        <v>14</v>
      </c>
      <c r="AM64" s="105"/>
      <c r="AN64" s="105"/>
      <c r="AO64" s="105">
        <v>16</v>
      </c>
      <c r="AP64" s="105"/>
      <c r="AQ64" s="105"/>
      <c r="AR64" s="105"/>
      <c r="AS64" s="105"/>
      <c r="AT64" s="105"/>
      <c r="AU64" s="105">
        <f t="shared" ref="AU64" si="10">AF64-AI64</f>
        <v>60</v>
      </c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>
        <v>30</v>
      </c>
      <c r="BK64" s="105"/>
      <c r="BL64" s="105"/>
      <c r="BM64" s="105"/>
      <c r="BN64" s="21"/>
      <c r="BP64" s="23"/>
    </row>
    <row r="65" spans="1:68" s="22" customFormat="1" ht="16.5" customHeight="1" thickBot="1">
      <c r="A65" s="12"/>
      <c r="B65" s="107" t="s">
        <v>192</v>
      </c>
      <c r="C65" s="107"/>
      <c r="D65" s="107"/>
      <c r="E65" s="108" t="s">
        <v>200</v>
      </c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5"/>
      <c r="V65" s="105"/>
      <c r="W65" s="105"/>
      <c r="X65" s="105">
        <v>7</v>
      </c>
      <c r="Y65" s="105"/>
      <c r="Z65" s="105"/>
      <c r="AA65" s="25"/>
      <c r="AB65" s="25"/>
      <c r="AC65" s="106">
        <v>3</v>
      </c>
      <c r="AD65" s="106"/>
      <c r="AE65" s="106"/>
      <c r="AF65" s="105">
        <f>30*AC65</f>
        <v>90</v>
      </c>
      <c r="AG65" s="105"/>
      <c r="AH65" s="105"/>
      <c r="AI65" s="105">
        <v>30</v>
      </c>
      <c r="AJ65" s="105"/>
      <c r="AK65" s="105"/>
      <c r="AL65" s="105">
        <v>14</v>
      </c>
      <c r="AM65" s="105"/>
      <c r="AN65" s="105"/>
      <c r="AO65" s="105">
        <v>16</v>
      </c>
      <c r="AP65" s="105"/>
      <c r="AQ65" s="105"/>
      <c r="AR65" s="105"/>
      <c r="AS65" s="105"/>
      <c r="AT65" s="105"/>
      <c r="AU65" s="105">
        <f t="shared" si="4"/>
        <v>60</v>
      </c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>
        <v>30</v>
      </c>
      <c r="BK65" s="105"/>
      <c r="BL65" s="105"/>
      <c r="BM65" s="105"/>
      <c r="BN65" s="21"/>
      <c r="BP65" s="23"/>
    </row>
    <row r="66" spans="1:68" s="22" customFormat="1" ht="16.5" customHeight="1" thickBot="1">
      <c r="A66" s="12"/>
      <c r="B66" s="107" t="s">
        <v>193</v>
      </c>
      <c r="C66" s="107"/>
      <c r="D66" s="107"/>
      <c r="E66" s="108" t="s">
        <v>201</v>
      </c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5"/>
      <c r="V66" s="105"/>
      <c r="W66" s="105"/>
      <c r="X66" s="105">
        <v>7</v>
      </c>
      <c r="Y66" s="105"/>
      <c r="Z66" s="105"/>
      <c r="AA66" s="102"/>
      <c r="AB66" s="102"/>
      <c r="AC66" s="106">
        <v>3</v>
      </c>
      <c r="AD66" s="106"/>
      <c r="AE66" s="106"/>
      <c r="AF66" s="105">
        <f>30*AC66</f>
        <v>90</v>
      </c>
      <c r="AG66" s="105"/>
      <c r="AH66" s="105"/>
      <c r="AI66" s="105">
        <v>30</v>
      </c>
      <c r="AJ66" s="105"/>
      <c r="AK66" s="105"/>
      <c r="AL66" s="105">
        <v>14</v>
      </c>
      <c r="AM66" s="105"/>
      <c r="AN66" s="105"/>
      <c r="AO66" s="105">
        <v>16</v>
      </c>
      <c r="AP66" s="105"/>
      <c r="AQ66" s="105"/>
      <c r="AR66" s="105"/>
      <c r="AS66" s="105"/>
      <c r="AT66" s="105"/>
      <c r="AU66" s="105">
        <f t="shared" ref="AU66" si="11">AF66-AI66</f>
        <v>60</v>
      </c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>
        <v>30</v>
      </c>
      <c r="BK66" s="105"/>
      <c r="BL66" s="105"/>
      <c r="BM66" s="105"/>
      <c r="BN66" s="21"/>
      <c r="BP66" s="23"/>
    </row>
    <row r="67" spans="1:68" s="1" customFormat="1" ht="17.25" customHeight="1" thickBot="1">
      <c r="B67" s="107" t="s">
        <v>194</v>
      </c>
      <c r="C67" s="107"/>
      <c r="D67" s="107"/>
      <c r="E67" s="108" t="s">
        <v>202</v>
      </c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5"/>
      <c r="V67" s="105"/>
      <c r="W67" s="105"/>
      <c r="X67" s="105">
        <v>8</v>
      </c>
      <c r="Y67" s="105"/>
      <c r="Z67" s="105"/>
      <c r="AA67" s="25"/>
      <c r="AB67" s="25"/>
      <c r="AC67" s="106">
        <v>3</v>
      </c>
      <c r="AD67" s="106"/>
      <c r="AE67" s="106"/>
      <c r="AF67" s="105">
        <v>90</v>
      </c>
      <c r="AG67" s="105"/>
      <c r="AH67" s="105"/>
      <c r="AI67" s="105">
        <v>30</v>
      </c>
      <c r="AJ67" s="105"/>
      <c r="AK67" s="105"/>
      <c r="AL67" s="105">
        <v>14</v>
      </c>
      <c r="AM67" s="105"/>
      <c r="AN67" s="105"/>
      <c r="AO67" s="105">
        <v>16</v>
      </c>
      <c r="AP67" s="105"/>
      <c r="AQ67" s="105"/>
      <c r="AR67" s="105"/>
      <c r="AS67" s="105"/>
      <c r="AT67" s="105"/>
      <c r="AU67" s="105">
        <f t="shared" si="4"/>
        <v>60</v>
      </c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>
        <v>30</v>
      </c>
      <c r="BM67" s="105"/>
      <c r="BN67" s="21"/>
      <c r="BP67" s="13"/>
    </row>
    <row r="68" spans="1:68" s="1" customFormat="1" ht="17.25" customHeight="1" thickBot="1">
      <c r="B68" s="107" t="s">
        <v>195</v>
      </c>
      <c r="C68" s="107"/>
      <c r="D68" s="107"/>
      <c r="E68" s="108" t="s">
        <v>203</v>
      </c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5"/>
      <c r="V68" s="105"/>
      <c r="W68" s="105"/>
      <c r="X68" s="105">
        <v>8</v>
      </c>
      <c r="Y68" s="105"/>
      <c r="Z68" s="105"/>
      <c r="AA68" s="102"/>
      <c r="AB68" s="102"/>
      <c r="AC68" s="106">
        <v>3</v>
      </c>
      <c r="AD68" s="106"/>
      <c r="AE68" s="106"/>
      <c r="AF68" s="105">
        <v>90</v>
      </c>
      <c r="AG68" s="105"/>
      <c r="AH68" s="105"/>
      <c r="AI68" s="105">
        <v>30</v>
      </c>
      <c r="AJ68" s="105"/>
      <c r="AK68" s="105"/>
      <c r="AL68" s="105">
        <v>14</v>
      </c>
      <c r="AM68" s="105"/>
      <c r="AN68" s="105"/>
      <c r="AO68" s="105">
        <v>16</v>
      </c>
      <c r="AP68" s="105"/>
      <c r="AQ68" s="105"/>
      <c r="AR68" s="105"/>
      <c r="AS68" s="105"/>
      <c r="AT68" s="105"/>
      <c r="AU68" s="105">
        <f t="shared" ref="AU68" si="12">AF68-AI68</f>
        <v>60</v>
      </c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>
        <v>30</v>
      </c>
      <c r="BM68" s="105"/>
      <c r="BN68" s="21"/>
      <c r="BP68" s="13"/>
    </row>
    <row r="69" spans="1:68" s="1" customFormat="1" ht="17.25" customHeight="1" thickBot="1">
      <c r="B69" s="107" t="s">
        <v>196</v>
      </c>
      <c r="C69" s="107"/>
      <c r="D69" s="107"/>
      <c r="E69" s="108" t="s">
        <v>204</v>
      </c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5"/>
      <c r="V69" s="105"/>
      <c r="W69" s="105"/>
      <c r="X69" s="105">
        <v>8</v>
      </c>
      <c r="Y69" s="105"/>
      <c r="Z69" s="105"/>
      <c r="AA69" s="102"/>
      <c r="AB69" s="102"/>
      <c r="AC69" s="106">
        <v>3</v>
      </c>
      <c r="AD69" s="106"/>
      <c r="AE69" s="106"/>
      <c r="AF69" s="105">
        <f>30*AC69</f>
        <v>90</v>
      </c>
      <c r="AG69" s="105"/>
      <c r="AH69" s="105"/>
      <c r="AI69" s="105">
        <v>30</v>
      </c>
      <c r="AJ69" s="105"/>
      <c r="AK69" s="105"/>
      <c r="AL69" s="105">
        <v>14</v>
      </c>
      <c r="AM69" s="105"/>
      <c r="AN69" s="105"/>
      <c r="AO69" s="105">
        <v>16</v>
      </c>
      <c r="AP69" s="105"/>
      <c r="AQ69" s="105"/>
      <c r="AR69" s="105"/>
      <c r="AS69" s="105"/>
      <c r="AT69" s="105"/>
      <c r="AU69" s="105">
        <f t="shared" ref="AU69" si="13">AF69-AI69</f>
        <v>60</v>
      </c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>
        <v>30</v>
      </c>
      <c r="BM69" s="105"/>
      <c r="BN69" s="21"/>
      <c r="BP69" s="13"/>
    </row>
    <row r="70" spans="1:68" s="22" customFormat="1" ht="31.5" customHeight="1" thickBot="1">
      <c r="A70" s="1"/>
      <c r="B70" s="107" t="s">
        <v>197</v>
      </c>
      <c r="C70" s="107"/>
      <c r="D70" s="107"/>
      <c r="E70" s="108" t="s">
        <v>205</v>
      </c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5"/>
      <c r="V70" s="105"/>
      <c r="W70" s="105"/>
      <c r="X70" s="105">
        <v>8</v>
      </c>
      <c r="Y70" s="105"/>
      <c r="Z70" s="105"/>
      <c r="AA70" s="25"/>
      <c r="AB70" s="25"/>
      <c r="AC70" s="106">
        <v>3</v>
      </c>
      <c r="AD70" s="106"/>
      <c r="AE70" s="106"/>
      <c r="AF70" s="105">
        <f>30*AC70</f>
        <v>90</v>
      </c>
      <c r="AG70" s="105"/>
      <c r="AH70" s="105"/>
      <c r="AI70" s="105">
        <v>30</v>
      </c>
      <c r="AJ70" s="105"/>
      <c r="AK70" s="105"/>
      <c r="AL70" s="105">
        <v>14</v>
      </c>
      <c r="AM70" s="105"/>
      <c r="AN70" s="105"/>
      <c r="AO70" s="105">
        <v>16</v>
      </c>
      <c r="AP70" s="105"/>
      <c r="AQ70" s="105"/>
      <c r="AR70" s="105"/>
      <c r="AS70" s="105"/>
      <c r="AT70" s="105"/>
      <c r="AU70" s="105">
        <f t="shared" si="4"/>
        <v>60</v>
      </c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>
        <v>30</v>
      </c>
      <c r="BM70" s="105"/>
      <c r="BN70" s="21"/>
      <c r="BP70" s="23"/>
    </row>
    <row r="71" spans="1:68" s="22" customFormat="1" ht="17.25" customHeight="1" thickBot="1">
      <c r="A71" s="14"/>
      <c r="B71" s="154"/>
      <c r="C71" s="154"/>
      <c r="D71" s="154"/>
      <c r="E71" s="153" t="s">
        <v>95</v>
      </c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>
        <v>20</v>
      </c>
      <c r="Y71" s="153"/>
      <c r="Z71" s="153"/>
      <c r="AA71" s="24"/>
      <c r="AB71" s="24"/>
      <c r="AC71" s="153">
        <f>SUM(AC50:AE70)</f>
        <v>60</v>
      </c>
      <c r="AD71" s="153"/>
      <c r="AE71" s="153"/>
      <c r="AF71" s="153">
        <f>SUM(AF50:AH70)</f>
        <v>1800</v>
      </c>
      <c r="AG71" s="153"/>
      <c r="AH71" s="153"/>
      <c r="AI71" s="153">
        <f>SUM(AI50:AK70)</f>
        <v>600</v>
      </c>
      <c r="AJ71" s="153"/>
      <c r="AK71" s="153"/>
      <c r="AL71" s="153">
        <f>SUM(AL50:AN70)</f>
        <v>298</v>
      </c>
      <c r="AM71" s="153"/>
      <c r="AN71" s="153"/>
      <c r="AO71" s="153">
        <f>SUM(AO50:AQ70)</f>
        <v>272</v>
      </c>
      <c r="AP71" s="153"/>
      <c r="AQ71" s="153"/>
      <c r="AR71" s="153">
        <f>SUM(AR50:AT70)</f>
        <v>30</v>
      </c>
      <c r="AS71" s="153"/>
      <c r="AT71" s="153"/>
      <c r="AU71" s="153">
        <f>SUM(AU50:AW70)</f>
        <v>1200</v>
      </c>
      <c r="AV71" s="153"/>
      <c r="AW71" s="153"/>
      <c r="AX71" s="158">
        <f>SUM(AX50:AY70)</f>
        <v>0</v>
      </c>
      <c r="AY71" s="158"/>
      <c r="AZ71" s="158">
        <f>SUM(AZ50:BA70)</f>
        <v>0</v>
      </c>
      <c r="BA71" s="158"/>
      <c r="BB71" s="158">
        <f>SUM(BB50:BC70)</f>
        <v>30</v>
      </c>
      <c r="BC71" s="158"/>
      <c r="BD71" s="158">
        <f>SUM(BD50:BE70)</f>
        <v>60</v>
      </c>
      <c r="BE71" s="158"/>
      <c r="BF71" s="158">
        <f>SUM(BF50:BG70)</f>
        <v>60</v>
      </c>
      <c r="BG71" s="158"/>
      <c r="BH71" s="158">
        <f>SUM(BH50:BI70)</f>
        <v>90</v>
      </c>
      <c r="BI71" s="158"/>
      <c r="BJ71" s="158">
        <f>SUM(BJ50:BK70)</f>
        <v>180</v>
      </c>
      <c r="BK71" s="158"/>
      <c r="BL71" s="158">
        <f>SUM(BL50:BM70)</f>
        <v>180</v>
      </c>
      <c r="BM71" s="158"/>
      <c r="BN71" s="21"/>
      <c r="BP71" s="23"/>
    </row>
    <row r="72" spans="1:68" s="22" customFormat="1" ht="17.25" customHeight="1" thickBot="1">
      <c r="A72" s="1"/>
      <c r="B72" s="106"/>
      <c r="C72" s="106"/>
      <c r="D72" s="106"/>
      <c r="E72" s="153" t="s">
        <v>96</v>
      </c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>
        <f>U71+U47</f>
        <v>22</v>
      </c>
      <c r="V72" s="153"/>
      <c r="W72" s="153"/>
      <c r="X72" s="153">
        <f>X71+X47</f>
        <v>42</v>
      </c>
      <c r="Y72" s="153"/>
      <c r="Z72" s="153"/>
      <c r="AA72" s="24"/>
      <c r="AB72" s="24"/>
      <c r="AC72" s="153">
        <f>AC71+AC47</f>
        <v>240</v>
      </c>
      <c r="AD72" s="153"/>
      <c r="AE72" s="153"/>
      <c r="AF72" s="153">
        <f>AF71+AF47</f>
        <v>7200</v>
      </c>
      <c r="AG72" s="153"/>
      <c r="AH72" s="153"/>
      <c r="AI72" s="153">
        <f>AI71+AI47</f>
        <v>2898</v>
      </c>
      <c r="AJ72" s="153"/>
      <c r="AK72" s="153"/>
      <c r="AL72" s="153">
        <f>AL71+AL47</f>
        <v>1458</v>
      </c>
      <c r="AM72" s="153"/>
      <c r="AN72" s="153"/>
      <c r="AO72" s="153">
        <f>AO71+AO47</f>
        <v>1034</v>
      </c>
      <c r="AP72" s="153"/>
      <c r="AQ72" s="153"/>
      <c r="AR72" s="153">
        <f>AR71+AR47</f>
        <v>448</v>
      </c>
      <c r="AS72" s="153"/>
      <c r="AT72" s="153"/>
      <c r="AU72" s="153">
        <f>AU71+AU47</f>
        <v>4302</v>
      </c>
      <c r="AV72" s="153"/>
      <c r="AW72" s="153"/>
      <c r="AX72" s="109">
        <f>AX71+AX47</f>
        <v>400</v>
      </c>
      <c r="AY72" s="109"/>
      <c r="AZ72" s="109">
        <f>AZ71+AZ47</f>
        <v>408</v>
      </c>
      <c r="BA72" s="109"/>
      <c r="BB72" s="109">
        <f>BB71+BB47</f>
        <v>374</v>
      </c>
      <c r="BC72" s="109"/>
      <c r="BD72" s="109">
        <f>BD71+BD47</f>
        <v>378</v>
      </c>
      <c r="BE72" s="109"/>
      <c r="BF72" s="159">
        <f>BF71+BF47</f>
        <v>396</v>
      </c>
      <c r="BG72" s="159"/>
      <c r="BH72" s="109">
        <f>BH71+BH47</f>
        <v>354</v>
      </c>
      <c r="BI72" s="109"/>
      <c r="BJ72" s="109">
        <f>BJ71+BJ47</f>
        <v>270</v>
      </c>
      <c r="BK72" s="109"/>
      <c r="BL72" s="153">
        <f>BL71+BL47</f>
        <v>254</v>
      </c>
      <c r="BM72" s="153"/>
      <c r="BN72" s="21"/>
      <c r="BP72" s="23"/>
    </row>
    <row r="73" spans="1:68" s="22" customFormat="1" ht="17.25" customHeight="1" thickBot="1">
      <c r="A73" s="27"/>
      <c r="B73" s="160"/>
      <c r="C73" s="160"/>
      <c r="D73" s="160"/>
      <c r="E73" s="28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2"/>
      <c r="Y73" s="162"/>
      <c r="Z73" s="162"/>
      <c r="AA73" s="29"/>
      <c r="AB73" s="29"/>
      <c r="AC73" s="162"/>
      <c r="AD73" s="162"/>
      <c r="AE73" s="162"/>
      <c r="AF73" s="162"/>
      <c r="AG73" s="162"/>
      <c r="AH73" s="162"/>
      <c r="AI73" s="28"/>
      <c r="AJ73" s="29"/>
      <c r="AK73" s="29"/>
      <c r="AL73" s="28"/>
      <c r="AM73" s="29"/>
      <c r="AN73" s="29"/>
      <c r="AO73" s="28"/>
      <c r="AP73" s="29"/>
      <c r="AQ73" s="29"/>
      <c r="AR73" s="28"/>
      <c r="AS73" s="29"/>
      <c r="AT73" s="29"/>
      <c r="AU73" s="28"/>
      <c r="AV73" s="29"/>
      <c r="AW73" s="29"/>
      <c r="AX73" s="109">
        <f>AX72/AX6</f>
        <v>22.222222222222221</v>
      </c>
      <c r="AY73" s="109"/>
      <c r="AZ73" s="109">
        <f t="shared" ref="AZ73" si="14">AZ72/AZ6</f>
        <v>24</v>
      </c>
      <c r="BA73" s="109"/>
      <c r="BB73" s="109">
        <f t="shared" ref="BB73" si="15">BB72/BB6</f>
        <v>20.777777777777779</v>
      </c>
      <c r="BC73" s="109"/>
      <c r="BD73" s="109">
        <f t="shared" ref="BD73" si="16">BD72/BD6</f>
        <v>22.235294117647058</v>
      </c>
      <c r="BE73" s="109"/>
      <c r="BF73" s="109">
        <f t="shared" ref="BF73" si="17">BF72/BF6</f>
        <v>22</v>
      </c>
      <c r="BG73" s="109"/>
      <c r="BH73" s="109">
        <f t="shared" ref="BH73" si="18">BH72/BH6</f>
        <v>20.823529411764707</v>
      </c>
      <c r="BI73" s="109"/>
      <c r="BJ73" s="109">
        <f t="shared" ref="BJ73" si="19">BJ72/BJ6</f>
        <v>15</v>
      </c>
      <c r="BK73" s="109"/>
      <c r="BL73" s="109">
        <f t="shared" ref="BL73" si="20">BL72/BL6</f>
        <v>23.09090909090909</v>
      </c>
      <c r="BM73" s="109"/>
      <c r="BN73" s="21"/>
      <c r="BP73" s="23"/>
    </row>
    <row r="74" spans="1:68" ht="16.5" customHeight="1">
      <c r="AA74" s="72"/>
      <c r="AB74" s="72"/>
      <c r="AM74" s="72"/>
      <c r="AQ74" s="7" t="s">
        <v>182</v>
      </c>
    </row>
    <row r="75" spans="1:68" s="26" customFormat="1" ht="17.25" customHeight="1" thickBot="1">
      <c r="A75" s="34"/>
      <c r="B75" s="35" t="s">
        <v>98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36"/>
      <c r="AP75" s="36"/>
      <c r="AQ75" s="36"/>
      <c r="AR75" s="36"/>
      <c r="AS75" s="36"/>
      <c r="AT75" s="36"/>
      <c r="AU75" s="36"/>
      <c r="AV75" s="36"/>
      <c r="AW75" s="36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31"/>
      <c r="BK75" s="31"/>
      <c r="BL75" s="31"/>
      <c r="BM75" s="31"/>
      <c r="BN75" s="21"/>
      <c r="BP75" s="23"/>
    </row>
    <row r="76" spans="1:68" s="26" customFormat="1" ht="26.25" customHeight="1" thickBot="1">
      <c r="A76" s="34"/>
      <c r="B76" s="163" t="s">
        <v>99</v>
      </c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4">
        <v>1</v>
      </c>
      <c r="O76" s="164"/>
      <c r="P76" s="165">
        <v>2</v>
      </c>
      <c r="Q76" s="165"/>
      <c r="R76" s="166">
        <v>3</v>
      </c>
      <c r="S76" s="166"/>
      <c r="T76" s="165">
        <v>4</v>
      </c>
      <c r="U76" s="165"/>
      <c r="V76" s="167" t="s">
        <v>35</v>
      </c>
      <c r="W76" s="167"/>
      <c r="X76" s="167"/>
      <c r="Y76" s="31"/>
      <c r="Z76" s="37"/>
      <c r="AA76" s="38"/>
      <c r="AB76" s="38"/>
      <c r="AC76" s="39" t="s">
        <v>181</v>
      </c>
      <c r="AD76" s="38"/>
      <c r="AE76" s="38"/>
      <c r="AF76" s="38"/>
      <c r="AG76" s="38"/>
      <c r="AH76" s="38"/>
      <c r="AI76" s="38"/>
      <c r="AJ76" s="38"/>
      <c r="AK76" s="40"/>
      <c r="AL76" s="40"/>
      <c r="AM76" s="40"/>
      <c r="AN76" s="41"/>
      <c r="AO76" s="40"/>
      <c r="AP76" s="40"/>
      <c r="AQ76" s="40"/>
      <c r="AR76" s="40"/>
      <c r="AS76" s="40"/>
      <c r="AT76" s="40"/>
      <c r="AU76" s="40"/>
      <c r="AV76" s="42"/>
      <c r="AW76" s="40"/>
      <c r="AX76" s="43"/>
      <c r="AY76" s="44"/>
      <c r="AZ76" s="45"/>
      <c r="BA76" s="39" t="s">
        <v>100</v>
      </c>
      <c r="BB76" s="46"/>
      <c r="BC76" s="46"/>
      <c r="BD76" s="46"/>
      <c r="BE76" s="46"/>
      <c r="BF76" s="46"/>
      <c r="BG76" s="46"/>
      <c r="BH76" s="46"/>
      <c r="BI76" s="46"/>
      <c r="BJ76" s="46"/>
      <c r="BK76" s="47"/>
      <c r="BL76" s="31"/>
      <c r="BM76" s="31"/>
      <c r="BN76" s="21"/>
      <c r="BP76" s="23"/>
    </row>
    <row r="77" spans="1:68" s="26" customFormat="1" ht="26.25" customHeight="1">
      <c r="A77" s="34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6"/>
      <c r="O77" s="156"/>
      <c r="P77" s="157"/>
      <c r="Q77" s="157"/>
      <c r="R77" s="178"/>
      <c r="S77" s="178"/>
      <c r="T77" s="179"/>
      <c r="U77" s="179"/>
      <c r="V77" s="180"/>
      <c r="W77" s="180"/>
      <c r="X77" s="180"/>
      <c r="Y77" s="31"/>
      <c r="Z77" s="48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50"/>
      <c r="AL77" s="50"/>
      <c r="AM77" s="50"/>
      <c r="AN77" s="49"/>
      <c r="AO77" s="49"/>
      <c r="AP77" s="50"/>
      <c r="AQ77" s="50"/>
      <c r="AR77" s="50"/>
      <c r="AS77" s="50"/>
      <c r="AT77" s="50"/>
      <c r="AU77" s="50"/>
      <c r="AV77" s="44"/>
      <c r="AW77" s="50"/>
      <c r="AX77" s="51"/>
      <c r="AY77" s="44"/>
      <c r="AZ77" s="52"/>
      <c r="BA77" s="53" t="s">
        <v>101</v>
      </c>
      <c r="BB77" s="54"/>
      <c r="BC77" s="54"/>
      <c r="BD77" s="54"/>
      <c r="BE77" s="54"/>
      <c r="BF77" s="54"/>
      <c r="BG77" s="54"/>
      <c r="BH77" s="54"/>
      <c r="BI77" s="54"/>
      <c r="BJ77" s="54"/>
      <c r="BK77" s="55"/>
      <c r="BL77" s="31"/>
      <c r="BM77" s="31"/>
      <c r="BN77" s="21"/>
      <c r="BP77" s="23"/>
    </row>
    <row r="78" spans="1:68" s="26" customFormat="1" ht="15.75" customHeight="1">
      <c r="A78" s="34"/>
      <c r="B78" s="168" t="s">
        <v>102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9">
        <v>60</v>
      </c>
      <c r="O78" s="169"/>
      <c r="P78" s="170">
        <v>60</v>
      </c>
      <c r="Q78" s="170"/>
      <c r="R78" s="171">
        <v>60</v>
      </c>
      <c r="S78" s="171"/>
      <c r="T78" s="170">
        <v>60</v>
      </c>
      <c r="U78" s="170"/>
      <c r="V78" s="172">
        <f>SUM(N78:T78)</f>
        <v>240</v>
      </c>
      <c r="W78" s="172"/>
      <c r="X78" s="172"/>
      <c r="Y78" s="31"/>
      <c r="Z78" s="48"/>
      <c r="AA78" s="49"/>
      <c r="AB78" s="49"/>
      <c r="AC78" s="53" t="s">
        <v>151</v>
      </c>
      <c r="AD78" s="49"/>
      <c r="AE78" s="49"/>
      <c r="AF78" s="49"/>
      <c r="AG78" s="49"/>
      <c r="AH78" s="49"/>
      <c r="AI78" s="49"/>
      <c r="AJ78" s="49"/>
      <c r="AK78" s="50"/>
      <c r="AL78" s="50"/>
      <c r="AM78" s="50"/>
      <c r="AN78" s="49"/>
      <c r="AO78" s="49"/>
      <c r="AP78" s="50"/>
      <c r="AQ78" s="50"/>
      <c r="AR78" s="50"/>
      <c r="AS78" s="50"/>
      <c r="AT78" s="50"/>
      <c r="AU78" s="50"/>
      <c r="AV78" s="44"/>
      <c r="AW78" s="50"/>
      <c r="AX78" s="51"/>
      <c r="AY78" s="44"/>
      <c r="AZ78" s="52"/>
      <c r="BA78" s="53" t="s">
        <v>139</v>
      </c>
      <c r="BB78" s="54"/>
      <c r="BC78" s="54"/>
      <c r="BD78" s="54"/>
      <c r="BE78" s="54"/>
      <c r="BF78" s="54"/>
      <c r="BG78" s="54"/>
      <c r="BH78" s="54"/>
      <c r="BI78" s="54"/>
      <c r="BJ78" s="54"/>
      <c r="BK78" s="55"/>
      <c r="BL78" s="31"/>
      <c r="BM78" s="31"/>
      <c r="BN78" s="21"/>
      <c r="BP78" s="23"/>
    </row>
    <row r="79" spans="1:68" s="12" customFormat="1" ht="17.25" customHeight="1">
      <c r="A79" s="34"/>
      <c r="B79" s="168" t="s">
        <v>103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9">
        <v>7</v>
      </c>
      <c r="O79" s="169"/>
      <c r="P79" s="170">
        <v>8</v>
      </c>
      <c r="Q79" s="170"/>
      <c r="R79" s="171">
        <v>4</v>
      </c>
      <c r="S79" s="171"/>
      <c r="T79" s="170">
        <v>3</v>
      </c>
      <c r="U79" s="170"/>
      <c r="V79" s="172">
        <v>22</v>
      </c>
      <c r="W79" s="172"/>
      <c r="X79" s="172"/>
      <c r="Y79" s="31"/>
      <c r="Z79" s="48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50"/>
      <c r="AL79" s="50"/>
      <c r="AM79" s="50"/>
      <c r="AN79" s="49"/>
      <c r="AO79" s="49"/>
      <c r="AP79" s="50"/>
      <c r="AQ79" s="50"/>
      <c r="AR79" s="50"/>
      <c r="AS79" s="50"/>
      <c r="AT79" s="50"/>
      <c r="AU79" s="50"/>
      <c r="AV79" s="44"/>
      <c r="AW79" s="50"/>
      <c r="AX79" s="51"/>
      <c r="AY79" s="44"/>
      <c r="AZ79" s="52"/>
      <c r="BA79" s="53" t="s">
        <v>97</v>
      </c>
      <c r="BB79" s="54"/>
      <c r="BC79" s="54"/>
      <c r="BD79" s="54"/>
      <c r="BE79" s="54"/>
      <c r="BF79" s="54"/>
      <c r="BG79" s="54"/>
      <c r="BH79" s="54"/>
      <c r="BI79" s="54"/>
      <c r="BJ79" s="54"/>
      <c r="BK79" s="55"/>
      <c r="BL79" s="31"/>
      <c r="BM79" s="31"/>
      <c r="BN79" s="21"/>
      <c r="BP79" s="13"/>
    </row>
    <row r="80" spans="1:68" s="1" customFormat="1" ht="17.25" customHeight="1">
      <c r="A80" s="34"/>
      <c r="B80" s="168" t="s">
        <v>104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9">
        <v>9</v>
      </c>
      <c r="O80" s="169"/>
      <c r="P80" s="170">
        <v>8</v>
      </c>
      <c r="Q80" s="170"/>
      <c r="R80" s="171">
        <v>11</v>
      </c>
      <c r="S80" s="171"/>
      <c r="T80" s="170">
        <v>14</v>
      </c>
      <c r="U80" s="170"/>
      <c r="V80" s="172">
        <v>42</v>
      </c>
      <c r="W80" s="172"/>
      <c r="X80" s="172"/>
      <c r="Y80" s="31"/>
      <c r="Z80" s="48"/>
      <c r="AA80" s="49"/>
      <c r="AB80" s="49"/>
      <c r="AC80" s="53" t="s">
        <v>105</v>
      </c>
      <c r="AD80" s="49"/>
      <c r="AE80" s="49"/>
      <c r="AF80" s="49"/>
      <c r="AG80" s="49"/>
      <c r="AH80" s="49"/>
      <c r="AI80" s="49"/>
      <c r="AJ80" s="49"/>
      <c r="AK80" s="50"/>
      <c r="AL80" s="50"/>
      <c r="AM80" s="50"/>
      <c r="AN80" s="49"/>
      <c r="AO80" s="49"/>
      <c r="AP80" s="50"/>
      <c r="AQ80" s="50"/>
      <c r="AR80" s="50"/>
      <c r="AS80" s="50"/>
      <c r="AT80" s="50"/>
      <c r="AU80" s="50"/>
      <c r="AV80" s="44"/>
      <c r="AW80" s="50"/>
      <c r="AX80" s="51"/>
      <c r="AY80" s="44"/>
      <c r="AZ80" s="52"/>
      <c r="BA80" s="53"/>
      <c r="BB80" s="54"/>
      <c r="BC80" s="54"/>
      <c r="BD80" s="54"/>
      <c r="BE80" s="54"/>
      <c r="BF80" s="54"/>
      <c r="BG80" s="54"/>
      <c r="BH80" s="54"/>
      <c r="BI80" s="54"/>
      <c r="BJ80" s="54"/>
      <c r="BK80" s="55"/>
      <c r="BL80" s="31"/>
      <c r="BM80" s="31"/>
      <c r="BN80" s="21"/>
      <c r="BP80" s="13"/>
    </row>
    <row r="81" spans="1:78" s="12" customFormat="1" ht="17.25" customHeight="1">
      <c r="A81" s="34"/>
      <c r="B81" s="168" t="s">
        <v>106</v>
      </c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9"/>
      <c r="O81" s="169"/>
      <c r="P81" s="170">
        <v>1</v>
      </c>
      <c r="Q81" s="170"/>
      <c r="R81" s="171">
        <v>1</v>
      </c>
      <c r="S81" s="171"/>
      <c r="T81" s="170"/>
      <c r="U81" s="170"/>
      <c r="V81" s="172">
        <v>2</v>
      </c>
      <c r="W81" s="172"/>
      <c r="X81" s="172"/>
      <c r="Y81" s="31"/>
      <c r="Z81" s="48"/>
      <c r="AA81" s="49"/>
      <c r="AB81" s="49"/>
      <c r="AC81" s="53" t="s">
        <v>107</v>
      </c>
      <c r="AD81" s="49"/>
      <c r="AE81" s="49"/>
      <c r="AF81" s="49"/>
      <c r="AG81" s="49"/>
      <c r="AH81" s="49"/>
      <c r="AI81" s="49"/>
      <c r="AJ81" s="49"/>
      <c r="AK81" s="50"/>
      <c r="AL81" s="50"/>
      <c r="AM81" s="50"/>
      <c r="AN81" s="49"/>
      <c r="AO81" s="49"/>
      <c r="AP81" s="50"/>
      <c r="AQ81" s="50"/>
      <c r="AR81" s="50"/>
      <c r="AS81" s="50"/>
      <c r="AT81" s="50"/>
      <c r="AU81" s="50"/>
      <c r="AV81" s="44"/>
      <c r="AW81" s="50"/>
      <c r="AX81" s="51"/>
      <c r="AY81" s="44"/>
      <c r="AZ81" s="52"/>
      <c r="BA81" s="27"/>
      <c r="BB81" s="27"/>
      <c r="BC81" s="53" t="s">
        <v>108</v>
      </c>
      <c r="BD81" s="27"/>
      <c r="BE81" s="27"/>
      <c r="BF81" s="27"/>
      <c r="BG81" s="27"/>
      <c r="BH81" s="27"/>
      <c r="BI81" s="27"/>
      <c r="BJ81" s="27"/>
      <c r="BK81" s="56"/>
      <c r="BL81" s="31"/>
      <c r="BM81" s="31"/>
      <c r="BN81" s="21"/>
      <c r="BP81" s="13"/>
    </row>
    <row r="82" spans="1:78" s="14" customFormat="1" ht="17.25" customHeight="1">
      <c r="A82" s="34"/>
      <c r="B82" s="168" t="s">
        <v>81</v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9"/>
      <c r="O82" s="169"/>
      <c r="P82" s="170"/>
      <c r="Q82" s="170"/>
      <c r="R82" s="171"/>
      <c r="S82" s="171"/>
      <c r="T82" s="170">
        <v>1</v>
      </c>
      <c r="U82" s="170"/>
      <c r="V82" s="172">
        <f>SUM(N82:T82)</f>
        <v>1</v>
      </c>
      <c r="W82" s="172"/>
      <c r="X82" s="172"/>
      <c r="Y82" s="31"/>
      <c r="Z82" s="48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50"/>
      <c r="AL82" s="50"/>
      <c r="AM82" s="50"/>
      <c r="AN82" s="49"/>
      <c r="AO82" s="49"/>
      <c r="AP82" s="50"/>
      <c r="AQ82" s="50"/>
      <c r="AR82" s="50"/>
      <c r="AS82" s="50"/>
      <c r="AT82" s="50"/>
      <c r="AU82" s="50"/>
      <c r="AV82" s="44"/>
      <c r="AW82" s="50"/>
      <c r="AX82" s="51"/>
      <c r="AY82" s="44"/>
      <c r="AZ82" s="52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56"/>
      <c r="BL82" s="31"/>
      <c r="BM82" s="31"/>
      <c r="BN82" s="21"/>
      <c r="BP82" s="57"/>
    </row>
    <row r="83" spans="1:78" s="14" customFormat="1" ht="17.25" customHeight="1" thickBot="1">
      <c r="A83" s="34"/>
      <c r="B83" s="173" t="s">
        <v>27</v>
      </c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4"/>
      <c r="O83" s="174"/>
      <c r="P83" s="175"/>
      <c r="Q83" s="175"/>
      <c r="R83" s="176"/>
      <c r="S83" s="176"/>
      <c r="T83" s="175">
        <v>1</v>
      </c>
      <c r="U83" s="175"/>
      <c r="V83" s="177">
        <f>SUM(N83:T83)</f>
        <v>1</v>
      </c>
      <c r="W83" s="177"/>
      <c r="X83" s="177"/>
      <c r="Y83" s="31"/>
      <c r="Z83" s="48"/>
      <c r="AA83" s="49"/>
      <c r="AB83" s="49"/>
      <c r="AC83" s="53" t="s">
        <v>109</v>
      </c>
      <c r="AD83" s="49"/>
      <c r="AE83" s="49"/>
      <c r="AF83" s="49"/>
      <c r="AG83" s="49"/>
      <c r="AH83" s="49"/>
      <c r="AI83" s="49"/>
      <c r="AJ83" s="49"/>
      <c r="AK83" s="50"/>
      <c r="AL83" s="50"/>
      <c r="AM83" s="50"/>
      <c r="AN83" s="49"/>
      <c r="AO83" s="49"/>
      <c r="AP83" s="50"/>
      <c r="AQ83" s="50"/>
      <c r="AR83" s="50"/>
      <c r="AS83" s="50"/>
      <c r="AT83" s="50"/>
      <c r="AU83" s="50"/>
      <c r="AV83" s="44"/>
      <c r="AW83" s="50"/>
      <c r="AX83" s="51"/>
      <c r="AY83" s="44"/>
      <c r="AZ83" s="58" t="s">
        <v>110</v>
      </c>
      <c r="BA83" s="30"/>
      <c r="BB83" s="54"/>
      <c r="BC83" s="54"/>
      <c r="BD83" s="54"/>
      <c r="BE83" s="54"/>
      <c r="BF83" s="54"/>
      <c r="BG83" s="54"/>
      <c r="BH83" s="54"/>
      <c r="BI83" s="54"/>
      <c r="BJ83" s="54"/>
      <c r="BK83" s="55"/>
      <c r="BL83" s="31"/>
      <c r="BM83" s="31"/>
      <c r="BN83" s="21"/>
      <c r="BP83" s="57"/>
    </row>
    <row r="84" spans="1:78" s="1" customFormat="1" ht="13.5" customHeight="1" thickBot="1">
      <c r="A84" s="34"/>
      <c r="B84" s="69"/>
      <c r="C84" s="7"/>
      <c r="D84" s="7"/>
      <c r="E84" s="69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30"/>
      <c r="Z84" s="59"/>
      <c r="AA84" s="60"/>
      <c r="AB84" s="60"/>
      <c r="AC84" s="61" t="s">
        <v>147</v>
      </c>
      <c r="AD84" s="60"/>
      <c r="AE84" s="60"/>
      <c r="AF84" s="60"/>
      <c r="AG84" s="60"/>
      <c r="AH84" s="60"/>
      <c r="AI84" s="60"/>
      <c r="AJ84" s="60"/>
      <c r="AK84" s="62"/>
      <c r="AL84" s="62"/>
      <c r="AM84" s="62"/>
      <c r="AN84" s="60"/>
      <c r="AO84" s="63"/>
      <c r="AP84" s="63"/>
      <c r="AQ84" s="63"/>
      <c r="AR84" s="63"/>
      <c r="AS84" s="63"/>
      <c r="AT84" s="63"/>
      <c r="AU84" s="63"/>
      <c r="AV84" s="64"/>
      <c r="AW84" s="62"/>
      <c r="AX84" s="65"/>
      <c r="AY84" s="44"/>
      <c r="AZ84" s="66"/>
      <c r="BA84" s="61"/>
      <c r="BB84" s="61"/>
      <c r="BC84" s="61"/>
      <c r="BD84" s="61"/>
      <c r="BE84" s="67"/>
      <c r="BF84" s="67"/>
      <c r="BG84" s="67"/>
      <c r="BH84" s="67"/>
      <c r="BI84" s="67"/>
      <c r="BJ84" s="67"/>
      <c r="BK84" s="68"/>
      <c r="BL84" s="31"/>
      <c r="BM84" s="31"/>
      <c r="BN84" s="21"/>
      <c r="BP84" s="13"/>
    </row>
    <row r="85" spans="1:78" s="22" customFormat="1" ht="15.75" customHeight="1">
      <c r="A85" s="1"/>
      <c r="B85" s="69"/>
      <c r="C85" s="7"/>
      <c r="D85" s="7"/>
      <c r="E85" s="69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21"/>
      <c r="BP85" s="23"/>
    </row>
    <row r="86" spans="1:78" s="22" customFormat="1" ht="15.75" customHeight="1">
      <c r="A86" s="1"/>
      <c r="B86" s="69"/>
      <c r="C86" s="7"/>
      <c r="D86" s="7"/>
      <c r="E86" s="69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21"/>
      <c r="BP86" s="23"/>
    </row>
    <row r="87" spans="1:78" s="22" customFormat="1" ht="15.75" customHeight="1">
      <c r="A87" s="5"/>
      <c r="B87" s="69"/>
      <c r="C87" s="7"/>
      <c r="D87" s="7"/>
      <c r="E87" s="69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00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21"/>
      <c r="BP87" s="23"/>
    </row>
    <row r="88" spans="1:78" s="22" customFormat="1" ht="15.75" customHeight="1">
      <c r="A88" s="5"/>
      <c r="B88" s="69"/>
      <c r="C88" s="7"/>
      <c r="D88" s="7"/>
      <c r="E88" s="69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21"/>
      <c r="BP88" s="23"/>
    </row>
    <row r="89" spans="1:78" s="22" customFormat="1" ht="15.75" customHeight="1">
      <c r="A89" s="5"/>
      <c r="B89" s="69"/>
      <c r="C89" s="7"/>
      <c r="D89" s="7"/>
      <c r="E89" s="69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21"/>
      <c r="BO89" s="26"/>
      <c r="BP89" s="23"/>
      <c r="BQ89" s="26"/>
      <c r="BR89" s="26"/>
      <c r="BS89" s="26"/>
      <c r="BT89" s="26"/>
      <c r="BU89" s="26"/>
      <c r="BV89" s="26"/>
      <c r="BW89" s="26"/>
      <c r="BX89" s="26"/>
      <c r="BY89" s="26"/>
      <c r="BZ89" s="26"/>
    </row>
    <row r="90" spans="1:78" s="1" customFormat="1" ht="15.75" customHeight="1">
      <c r="A90" s="5"/>
      <c r="B90" s="69"/>
      <c r="C90" s="7"/>
      <c r="D90" s="7"/>
      <c r="E90" s="69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21"/>
      <c r="BP90" s="13"/>
    </row>
    <row r="91" spans="1:78" s="1" customFormat="1" ht="15.75" customHeight="1">
      <c r="A91" s="5"/>
      <c r="B91" s="69"/>
      <c r="C91" s="7"/>
      <c r="D91" s="7"/>
      <c r="E91" s="69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21"/>
      <c r="BP91" s="13"/>
    </row>
    <row r="92" spans="1:78" s="1" customFormat="1" ht="15.75" customHeight="1">
      <c r="A92" s="5"/>
      <c r="B92" s="69"/>
      <c r="C92" s="7"/>
      <c r="D92" s="7"/>
      <c r="E92" s="69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21"/>
      <c r="BP92" s="13"/>
    </row>
    <row r="93" spans="1:78" s="22" customFormat="1" ht="15.75" customHeight="1">
      <c r="A93" s="5"/>
      <c r="B93" s="69"/>
      <c r="C93" s="7"/>
      <c r="D93" s="7"/>
      <c r="E93" s="6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21"/>
      <c r="BP93" s="23"/>
    </row>
    <row r="94" spans="1:78" s="12" customFormat="1" ht="15.75" customHeight="1">
      <c r="A94" s="5"/>
      <c r="B94" s="69"/>
      <c r="C94" s="7"/>
      <c r="D94" s="7"/>
      <c r="E94" s="6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21"/>
      <c r="BP94" s="13"/>
    </row>
    <row r="95" spans="1:78" s="1" customFormat="1" ht="15.75" customHeight="1">
      <c r="A95" s="5"/>
      <c r="B95" s="69"/>
      <c r="C95" s="7"/>
      <c r="D95" s="7"/>
      <c r="E95" s="6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21"/>
      <c r="BP95" s="13"/>
    </row>
    <row r="96" spans="1:78" s="22" customFormat="1" ht="15.75" customHeight="1">
      <c r="A96" s="5"/>
      <c r="B96" s="69"/>
      <c r="C96" s="7"/>
      <c r="D96" s="7"/>
      <c r="E96" s="6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21"/>
      <c r="BP96" s="23"/>
    </row>
    <row r="97" spans="1:68" s="22" customFormat="1" ht="15.75" customHeight="1">
      <c r="A97" s="5"/>
      <c r="B97" s="69"/>
      <c r="C97" s="7"/>
      <c r="D97" s="7"/>
      <c r="E97" s="6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21"/>
      <c r="BP97" s="23"/>
    </row>
    <row r="98" spans="1:68" s="22" customFormat="1" ht="15.75" customHeight="1">
      <c r="A98" s="5"/>
      <c r="B98" s="69"/>
      <c r="C98" s="7"/>
      <c r="D98" s="7"/>
      <c r="E98" s="6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21"/>
      <c r="BP98" s="23"/>
    </row>
    <row r="99" spans="1:68" s="22" customFormat="1" ht="15.75" customHeight="1">
      <c r="A99" s="5"/>
      <c r="B99" s="69"/>
      <c r="C99" s="7"/>
      <c r="D99" s="7"/>
      <c r="E99" s="6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21"/>
      <c r="BP99" s="23"/>
    </row>
    <row r="100" spans="1:68" s="22" customFormat="1" ht="15.75" customHeight="1">
      <c r="A100" s="5"/>
      <c r="B100" s="69"/>
      <c r="C100" s="7"/>
      <c r="D100" s="7"/>
      <c r="E100" s="6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21"/>
      <c r="BP100" s="23"/>
    </row>
    <row r="101" spans="1:68" s="14" customFormat="1" ht="15.75" customHeight="1">
      <c r="A101" s="5"/>
      <c r="B101" s="69"/>
      <c r="C101" s="7"/>
      <c r="D101" s="7"/>
      <c r="E101" s="69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21"/>
      <c r="BP101" s="57"/>
    </row>
    <row r="102" spans="1:68" s="1" customFormat="1">
      <c r="A102" s="5"/>
      <c r="B102" s="69"/>
      <c r="C102" s="7"/>
      <c r="D102" s="7"/>
      <c r="E102" s="69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21"/>
      <c r="BP102" s="13"/>
    </row>
    <row r="103" spans="1:68" s="31" customFormat="1" ht="15.75" customHeight="1">
      <c r="A103" s="5"/>
      <c r="B103" s="69"/>
      <c r="C103" s="7"/>
      <c r="D103" s="7"/>
      <c r="E103" s="69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</row>
    <row r="104" spans="1:68" s="31" customFormat="1" ht="15.75" customHeight="1">
      <c r="A104" s="5"/>
      <c r="B104" s="69"/>
      <c r="C104" s="7"/>
      <c r="D104" s="7"/>
      <c r="E104" s="69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</row>
    <row r="105" spans="1:68" s="31" customFormat="1" ht="12.75" customHeight="1">
      <c r="A105" s="5"/>
      <c r="B105" s="69"/>
      <c r="C105" s="7"/>
      <c r="D105" s="7"/>
      <c r="E105" s="69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</row>
    <row r="106" spans="1:68" s="31" customFormat="1" ht="6.75" customHeight="1">
      <c r="A106" s="5"/>
      <c r="B106" s="69"/>
      <c r="C106" s="7"/>
      <c r="D106" s="7"/>
      <c r="E106" s="69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</row>
    <row r="107" spans="1:68" s="31" customFormat="1" ht="27.75" customHeight="1">
      <c r="A107" s="5"/>
      <c r="B107" s="69"/>
      <c r="C107" s="7"/>
      <c r="D107" s="7"/>
      <c r="E107" s="69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</row>
    <row r="108" spans="1:68" s="31" customFormat="1" ht="16.5" customHeight="1">
      <c r="A108" s="5"/>
      <c r="B108" s="69"/>
      <c r="C108" s="7"/>
      <c r="D108" s="7"/>
      <c r="E108" s="69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</row>
    <row r="109" spans="1:68" s="31" customFormat="1" ht="16.5" customHeight="1">
      <c r="A109" s="5"/>
      <c r="B109" s="69"/>
      <c r="C109" s="7"/>
      <c r="D109" s="7"/>
      <c r="E109" s="69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</row>
    <row r="110" spans="1:68" s="31" customFormat="1" ht="16.5" customHeight="1">
      <c r="A110" s="5"/>
      <c r="B110" s="69"/>
      <c r="C110" s="7"/>
      <c r="D110" s="7"/>
      <c r="E110" s="69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</row>
    <row r="111" spans="1:68" s="31" customFormat="1" ht="16.5" customHeight="1">
      <c r="A111" s="5"/>
      <c r="B111" s="69"/>
      <c r="C111" s="7"/>
      <c r="D111" s="7"/>
      <c r="E111" s="69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</row>
    <row r="112" spans="1:68" s="31" customFormat="1" ht="16.5" customHeight="1">
      <c r="A112" s="5"/>
      <c r="B112" s="69"/>
      <c r="C112" s="7"/>
      <c r="D112" s="7"/>
      <c r="E112" s="69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</row>
    <row r="113" spans="1:68" s="31" customFormat="1" ht="16.5" customHeight="1">
      <c r="A113" s="5"/>
      <c r="B113" s="69"/>
      <c r="C113" s="7"/>
      <c r="D113" s="7"/>
      <c r="E113" s="69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</row>
    <row r="114" spans="1:68" s="31" customFormat="1" ht="16.5" customHeight="1">
      <c r="A114" s="5"/>
      <c r="B114" s="69"/>
      <c r="C114" s="7"/>
      <c r="D114" s="7"/>
      <c r="E114" s="69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</row>
    <row r="115" spans="1:68" s="31" customFormat="1" ht="12.75" customHeight="1">
      <c r="A115" s="5"/>
      <c r="B115" s="69"/>
      <c r="C115" s="7"/>
      <c r="D115" s="7"/>
      <c r="E115" s="69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</row>
    <row r="116" spans="1:68" s="1" customFormat="1">
      <c r="A116" s="5"/>
      <c r="B116" s="69"/>
      <c r="C116" s="7"/>
      <c r="D116" s="7"/>
      <c r="E116" s="69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P116" s="13"/>
    </row>
    <row r="117" spans="1:68" s="1" customFormat="1">
      <c r="A117" s="5"/>
      <c r="B117" s="69"/>
      <c r="C117" s="7"/>
      <c r="D117" s="7"/>
      <c r="E117" s="69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P117" s="13"/>
    </row>
    <row r="118" spans="1:68" s="70" customFormat="1">
      <c r="A118" s="5"/>
      <c r="B118" s="69"/>
      <c r="C118" s="7"/>
      <c r="D118" s="7"/>
      <c r="E118" s="69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P118" s="6"/>
    </row>
    <row r="119" spans="1:68" s="70" customFormat="1">
      <c r="A119" s="5"/>
      <c r="B119" s="69"/>
      <c r="C119" s="7"/>
      <c r="D119" s="7"/>
      <c r="E119" s="69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P119" s="6"/>
    </row>
    <row r="120" spans="1:68" s="70" customFormat="1">
      <c r="A120" s="5"/>
      <c r="B120" s="69"/>
      <c r="C120" s="7"/>
      <c r="D120" s="7"/>
      <c r="E120" s="69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P120" s="6"/>
    </row>
    <row r="121" spans="1:68" s="70" customFormat="1">
      <c r="A121" s="5"/>
      <c r="B121" s="69"/>
      <c r="C121" s="7"/>
      <c r="D121" s="7"/>
      <c r="E121" s="69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P121" s="6"/>
    </row>
    <row r="122" spans="1:68" s="70" customFormat="1">
      <c r="A122" s="5"/>
      <c r="B122" s="69"/>
      <c r="C122" s="7"/>
      <c r="D122" s="7"/>
      <c r="E122" s="69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P122" s="6"/>
    </row>
    <row r="123" spans="1:68" s="70" customFormat="1">
      <c r="A123" s="71"/>
      <c r="B123" s="69"/>
      <c r="C123" s="7"/>
      <c r="D123" s="7"/>
      <c r="E123" s="69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P123" s="6"/>
    </row>
    <row r="124" spans="1:68" s="70" customFormat="1">
      <c r="A124" s="71"/>
      <c r="B124" s="69"/>
      <c r="C124" s="7"/>
      <c r="D124" s="7"/>
      <c r="E124" s="69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P124" s="6"/>
    </row>
    <row r="125" spans="1:68" s="70" customFormat="1">
      <c r="A125" s="71"/>
      <c r="B125" s="69"/>
      <c r="C125" s="7"/>
      <c r="D125" s="7"/>
      <c r="E125" s="69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P125" s="6"/>
    </row>
    <row r="126" spans="1:68" s="70" customFormat="1">
      <c r="A126" s="71"/>
      <c r="B126" s="69"/>
      <c r="C126" s="7"/>
      <c r="D126" s="7"/>
      <c r="E126" s="69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P126" s="6"/>
    </row>
    <row r="127" spans="1:68" s="70" customFormat="1">
      <c r="A127" s="71"/>
      <c r="B127" s="69"/>
      <c r="C127" s="7"/>
      <c r="D127" s="7"/>
      <c r="E127" s="69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P127" s="6"/>
    </row>
    <row r="128" spans="1:68" s="70" customFormat="1">
      <c r="A128" s="71"/>
      <c r="B128" s="69"/>
      <c r="C128" s="7"/>
      <c r="D128" s="7"/>
      <c r="E128" s="69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P128" s="6"/>
    </row>
    <row r="129" spans="1:68" s="70" customFormat="1">
      <c r="A129" s="71"/>
      <c r="B129" s="69"/>
      <c r="C129" s="7"/>
      <c r="D129" s="7"/>
      <c r="E129" s="69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P129" s="6"/>
    </row>
    <row r="130" spans="1:68" s="70" customFormat="1">
      <c r="A130" s="71"/>
      <c r="B130" s="69"/>
      <c r="C130" s="7"/>
      <c r="D130" s="7"/>
      <c r="E130" s="69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P130" s="6"/>
    </row>
    <row r="131" spans="1:68" s="70" customFormat="1">
      <c r="A131" s="71"/>
      <c r="B131" s="69"/>
      <c r="C131" s="7"/>
      <c r="D131" s="7"/>
      <c r="E131" s="69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P131" s="6"/>
    </row>
    <row r="132" spans="1:68" s="70" customFormat="1">
      <c r="A132" s="71"/>
      <c r="B132" s="69"/>
      <c r="C132" s="7"/>
      <c r="D132" s="7"/>
      <c r="E132" s="69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P132" s="6"/>
    </row>
    <row r="133" spans="1:68" s="70" customFormat="1">
      <c r="A133" s="71"/>
      <c r="B133" s="69"/>
      <c r="C133" s="7"/>
      <c r="D133" s="7"/>
      <c r="E133" s="69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P133" s="6"/>
    </row>
    <row r="134" spans="1:68" s="70" customFormat="1">
      <c r="A134" s="71"/>
      <c r="B134" s="69"/>
      <c r="C134" s="7"/>
      <c r="D134" s="7"/>
      <c r="E134" s="69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P134" s="6"/>
    </row>
    <row r="135" spans="1:68" s="70" customFormat="1">
      <c r="A135" s="71"/>
      <c r="B135" s="69"/>
      <c r="C135" s="7"/>
      <c r="D135" s="7"/>
      <c r="E135" s="69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P135" s="6"/>
    </row>
    <row r="136" spans="1:68" s="70" customFormat="1">
      <c r="A136" s="71"/>
      <c r="B136" s="69"/>
      <c r="C136" s="7"/>
      <c r="D136" s="7"/>
      <c r="E136" s="69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P136" s="6"/>
    </row>
    <row r="137" spans="1:68" s="70" customFormat="1">
      <c r="A137" s="71"/>
      <c r="B137" s="69"/>
      <c r="C137" s="7"/>
      <c r="D137" s="7"/>
      <c r="E137" s="69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P137" s="6"/>
    </row>
    <row r="138" spans="1:68" s="70" customFormat="1">
      <c r="A138" s="71"/>
      <c r="B138" s="69"/>
      <c r="C138" s="7"/>
      <c r="D138" s="7"/>
      <c r="E138" s="69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P138" s="6"/>
    </row>
    <row r="139" spans="1:68" s="70" customFormat="1">
      <c r="A139" s="71"/>
      <c r="B139" s="69"/>
      <c r="C139" s="7"/>
      <c r="D139" s="7"/>
      <c r="E139" s="69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P139" s="6"/>
    </row>
    <row r="140" spans="1:68" s="70" customFormat="1">
      <c r="A140" s="71"/>
      <c r="B140" s="69"/>
      <c r="C140" s="7"/>
      <c r="D140" s="7"/>
      <c r="E140" s="69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P140" s="6"/>
    </row>
    <row r="141" spans="1:68" s="70" customFormat="1">
      <c r="A141" s="71"/>
      <c r="B141" s="69"/>
      <c r="C141" s="7"/>
      <c r="D141" s="7"/>
      <c r="E141" s="69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P141" s="6"/>
    </row>
    <row r="142" spans="1:68" s="70" customFormat="1">
      <c r="A142" s="71"/>
      <c r="B142" s="69"/>
      <c r="C142" s="7"/>
      <c r="D142" s="7"/>
      <c r="E142" s="69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P142" s="6"/>
    </row>
    <row r="143" spans="1:68" s="70" customFormat="1">
      <c r="A143" s="71"/>
      <c r="B143" s="69"/>
      <c r="C143" s="7"/>
      <c r="D143" s="7"/>
      <c r="E143" s="69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P143" s="6"/>
    </row>
    <row r="144" spans="1:68" s="70" customFormat="1">
      <c r="A144" s="71"/>
      <c r="B144" s="69"/>
      <c r="C144" s="7"/>
      <c r="D144" s="7"/>
      <c r="E144" s="69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P144" s="6"/>
    </row>
    <row r="145" spans="1:68" s="70" customFormat="1">
      <c r="A145" s="71"/>
      <c r="B145" s="69"/>
      <c r="C145" s="7"/>
      <c r="D145" s="7"/>
      <c r="E145" s="69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P145" s="6"/>
    </row>
    <row r="146" spans="1:68" s="70" customFormat="1">
      <c r="A146" s="71"/>
      <c r="B146" s="69"/>
      <c r="C146" s="7"/>
      <c r="D146" s="7"/>
      <c r="E146" s="69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P146" s="6"/>
    </row>
    <row r="147" spans="1:68" s="70" customFormat="1">
      <c r="A147" s="71"/>
      <c r="B147" s="69"/>
      <c r="C147" s="7"/>
      <c r="D147" s="7"/>
      <c r="E147" s="69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P147" s="6"/>
    </row>
    <row r="148" spans="1:68" s="70" customFormat="1">
      <c r="A148" s="71"/>
      <c r="B148" s="69"/>
      <c r="C148" s="7"/>
      <c r="D148" s="7"/>
      <c r="E148" s="69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P148" s="6"/>
    </row>
    <row r="149" spans="1:68" s="70" customFormat="1">
      <c r="A149" s="71"/>
      <c r="B149" s="69"/>
      <c r="C149" s="7"/>
      <c r="D149" s="7"/>
      <c r="E149" s="69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P149" s="6"/>
    </row>
    <row r="150" spans="1:68" s="70" customFormat="1">
      <c r="A150" s="71"/>
      <c r="B150" s="69"/>
      <c r="C150" s="7"/>
      <c r="D150" s="7"/>
      <c r="E150" s="69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P150" s="6"/>
    </row>
    <row r="151" spans="1:68" s="70" customFormat="1">
      <c r="A151" s="71"/>
      <c r="B151" s="69"/>
      <c r="C151" s="7"/>
      <c r="D151" s="7"/>
      <c r="E151" s="69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P151" s="6"/>
    </row>
    <row r="152" spans="1:68" s="70" customFormat="1">
      <c r="A152" s="71"/>
      <c r="B152" s="69"/>
      <c r="C152" s="7"/>
      <c r="D152" s="7"/>
      <c r="E152" s="69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P152" s="6"/>
    </row>
    <row r="153" spans="1:68" s="70" customFormat="1">
      <c r="A153" s="71"/>
      <c r="B153" s="69"/>
      <c r="C153" s="7"/>
      <c r="D153" s="7"/>
      <c r="E153" s="69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P153" s="6"/>
    </row>
  </sheetData>
  <mergeCells count="1241">
    <mergeCell ref="BB24:BC24"/>
    <mergeCell ref="BD24:BE24"/>
    <mergeCell ref="BF24:BG24"/>
    <mergeCell ref="BH24:BI24"/>
    <mergeCell ref="BJ24:BK24"/>
    <mergeCell ref="BL24:BM24"/>
    <mergeCell ref="AZ13:BA13"/>
    <mergeCell ref="BB13:BC13"/>
    <mergeCell ref="BD13:BE13"/>
    <mergeCell ref="BF13:BG13"/>
    <mergeCell ref="BH13:BI13"/>
    <mergeCell ref="BJ13:BK13"/>
    <mergeCell ref="BL13:BM13"/>
    <mergeCell ref="BL20:BM20"/>
    <mergeCell ref="BH18:BI18"/>
    <mergeCell ref="BJ14:BK14"/>
    <mergeCell ref="BL14:BM14"/>
    <mergeCell ref="BJ16:BK16"/>
    <mergeCell ref="BL16:BM16"/>
    <mergeCell ref="BL17:BM17"/>
    <mergeCell ref="BJ17:BK17"/>
    <mergeCell ref="BJ33:BK33"/>
    <mergeCell ref="BL33:BM33"/>
    <mergeCell ref="BJ34:BK34"/>
    <mergeCell ref="BL34:BM34"/>
    <mergeCell ref="BJ31:BK31"/>
    <mergeCell ref="BL31:BM31"/>
    <mergeCell ref="BJ32:BK32"/>
    <mergeCell ref="BL32:BM32"/>
    <mergeCell ref="BJ29:BK29"/>
    <mergeCell ref="BL29:BM29"/>
    <mergeCell ref="AR15:AT15"/>
    <mergeCell ref="AU15:AW15"/>
    <mergeCell ref="AX15:AY15"/>
    <mergeCell ref="AZ15:BA15"/>
    <mergeCell ref="BB15:BC15"/>
    <mergeCell ref="BD15:BE15"/>
    <mergeCell ref="BF15:BG15"/>
    <mergeCell ref="BB30:BC30"/>
    <mergeCell ref="BD30:BE30"/>
    <mergeCell ref="BF30:BG30"/>
    <mergeCell ref="BH30:BI30"/>
    <mergeCell ref="BJ30:BK30"/>
    <mergeCell ref="BL30:BM30"/>
    <mergeCell ref="BJ28:BK28"/>
    <mergeCell ref="BL28:BM28"/>
    <mergeCell ref="BJ25:BK25"/>
    <mergeCell ref="BL25:BM25"/>
    <mergeCell ref="BJ26:BK26"/>
    <mergeCell ref="BL26:BM26"/>
    <mergeCell ref="BJ19:BK19"/>
    <mergeCell ref="BL19:BM19"/>
    <mergeCell ref="BJ20:BK20"/>
    <mergeCell ref="B53:D53"/>
    <mergeCell ref="E53:BM53"/>
    <mergeCell ref="B49:D49"/>
    <mergeCell ref="E49:BM49"/>
    <mergeCell ref="BJ51:BK51"/>
    <mergeCell ref="BL51:BM51"/>
    <mergeCell ref="B52:D52"/>
    <mergeCell ref="E52:T52"/>
    <mergeCell ref="U52:W52"/>
    <mergeCell ref="X52:Z52"/>
    <mergeCell ref="AC52:AE52"/>
    <mergeCell ref="AF52:AH52"/>
    <mergeCell ref="AI52:AK52"/>
    <mergeCell ref="AL52:AN52"/>
    <mergeCell ref="AO52:AQ52"/>
    <mergeCell ref="AR52:AT52"/>
    <mergeCell ref="BH15:BI15"/>
    <mergeCell ref="BJ15:BK15"/>
    <mergeCell ref="BL15:BM15"/>
    <mergeCell ref="X36:Z36"/>
    <mergeCell ref="BH36:BI36"/>
    <mergeCell ref="BJ36:BK36"/>
    <mergeCell ref="B24:D24"/>
    <mergeCell ref="E24:T24"/>
    <mergeCell ref="U24:W24"/>
    <mergeCell ref="AU52:AW52"/>
    <mergeCell ref="AX52:AY52"/>
    <mergeCell ref="AZ52:BA52"/>
    <mergeCell ref="BB52:BC52"/>
    <mergeCell ref="BD52:BE52"/>
    <mergeCell ref="BF52:BG52"/>
    <mergeCell ref="BH52:BI52"/>
    <mergeCell ref="R77:S77"/>
    <mergeCell ref="T77:U77"/>
    <mergeCell ref="V77:X77"/>
    <mergeCell ref="B78:M78"/>
    <mergeCell ref="N78:O78"/>
    <mergeCell ref="P78:Q78"/>
    <mergeCell ref="R78:S78"/>
    <mergeCell ref="T78:U78"/>
    <mergeCell ref="B15:D15"/>
    <mergeCell ref="E15:T15"/>
    <mergeCell ref="U15:W15"/>
    <mergeCell ref="X15:Z15"/>
    <mergeCell ref="AC15:AE15"/>
    <mergeCell ref="AF15:AH15"/>
    <mergeCell ref="AI15:AK15"/>
    <mergeCell ref="AL15:AN15"/>
    <mergeCell ref="AO15:AQ15"/>
    <mergeCell ref="X24:Z24"/>
    <mergeCell ref="AC24:AE24"/>
    <mergeCell ref="AF24:AH24"/>
    <mergeCell ref="AI24:AK24"/>
    <mergeCell ref="AL24:AN24"/>
    <mergeCell ref="AO24:AQ24"/>
    <mergeCell ref="V78:X78"/>
    <mergeCell ref="B72:D72"/>
    <mergeCell ref="E72:T72"/>
    <mergeCell ref="U72:W72"/>
    <mergeCell ref="X72:Z72"/>
    <mergeCell ref="AC72:AE72"/>
    <mergeCell ref="AF72:AH72"/>
    <mergeCell ref="AI72:AK72"/>
    <mergeCell ref="AL72:AN72"/>
    <mergeCell ref="B82:M82"/>
    <mergeCell ref="N82:O82"/>
    <mergeCell ref="P82:Q82"/>
    <mergeCell ref="R82:S82"/>
    <mergeCell ref="T82:U82"/>
    <mergeCell ref="V82:X82"/>
    <mergeCell ref="B83:M83"/>
    <mergeCell ref="N83:O83"/>
    <mergeCell ref="P83:Q83"/>
    <mergeCell ref="R83:S83"/>
    <mergeCell ref="T83:U83"/>
    <mergeCell ref="V83:X83"/>
    <mergeCell ref="B79:M79"/>
    <mergeCell ref="N79:O79"/>
    <mergeCell ref="P79:Q79"/>
    <mergeCell ref="R79:S79"/>
    <mergeCell ref="T79:U79"/>
    <mergeCell ref="V79:X79"/>
    <mergeCell ref="B80:M80"/>
    <mergeCell ref="N80:O80"/>
    <mergeCell ref="P80:Q80"/>
    <mergeCell ref="R80:S80"/>
    <mergeCell ref="T80:U80"/>
    <mergeCell ref="V80:X80"/>
    <mergeCell ref="B81:M81"/>
    <mergeCell ref="N81:O81"/>
    <mergeCell ref="P81:Q81"/>
    <mergeCell ref="R81:S81"/>
    <mergeCell ref="T81:U81"/>
    <mergeCell ref="V81:X81"/>
    <mergeCell ref="AO72:AQ72"/>
    <mergeCell ref="AR72:AT72"/>
    <mergeCell ref="AU72:AW72"/>
    <mergeCell ref="AX72:AY72"/>
    <mergeCell ref="AZ72:BA72"/>
    <mergeCell ref="BB72:BC72"/>
    <mergeCell ref="BD72:BE72"/>
    <mergeCell ref="BF72:BG72"/>
    <mergeCell ref="B73:D73"/>
    <mergeCell ref="F73:T73"/>
    <mergeCell ref="U73:W73"/>
    <mergeCell ref="X73:Z73"/>
    <mergeCell ref="AC73:AE73"/>
    <mergeCell ref="AF73:AH73"/>
    <mergeCell ref="B76:M76"/>
    <mergeCell ref="N76:O76"/>
    <mergeCell ref="P76:Q76"/>
    <mergeCell ref="R76:S76"/>
    <mergeCell ref="T76:U76"/>
    <mergeCell ref="V76:X76"/>
    <mergeCell ref="AX73:AY73"/>
    <mergeCell ref="AZ73:BA73"/>
    <mergeCell ref="BB73:BC73"/>
    <mergeCell ref="BD73:BE73"/>
    <mergeCell ref="BF73:BG73"/>
    <mergeCell ref="B77:M77"/>
    <mergeCell ref="N77:O77"/>
    <mergeCell ref="P77:Q77"/>
    <mergeCell ref="BJ70:BK70"/>
    <mergeCell ref="BL70:BM70"/>
    <mergeCell ref="B70:D70"/>
    <mergeCell ref="E70:T70"/>
    <mergeCell ref="U70:W70"/>
    <mergeCell ref="BJ71:BK71"/>
    <mergeCell ref="BL71:BM71"/>
    <mergeCell ref="BH72:BI72"/>
    <mergeCell ref="B71:D71"/>
    <mergeCell ref="E71:T71"/>
    <mergeCell ref="U71:W71"/>
    <mergeCell ref="X71:Z71"/>
    <mergeCell ref="AC71:AE71"/>
    <mergeCell ref="AF71:AH71"/>
    <mergeCell ref="AI71:AK71"/>
    <mergeCell ref="AL71:AN71"/>
    <mergeCell ref="AO71:AQ71"/>
    <mergeCell ref="AR71:AT71"/>
    <mergeCell ref="AU71:AW71"/>
    <mergeCell ref="AX71:AY71"/>
    <mergeCell ref="AZ71:BA71"/>
    <mergeCell ref="BB71:BC71"/>
    <mergeCell ref="BD71:BE71"/>
    <mergeCell ref="BF71:BG71"/>
    <mergeCell ref="BH71:BI71"/>
    <mergeCell ref="BJ72:BK72"/>
    <mergeCell ref="BL72:BM72"/>
    <mergeCell ref="X70:Z70"/>
    <mergeCell ref="AC70:AE70"/>
    <mergeCell ref="B67:D67"/>
    <mergeCell ref="E67:T67"/>
    <mergeCell ref="U67:W67"/>
    <mergeCell ref="X67:Z67"/>
    <mergeCell ref="AC67:AE67"/>
    <mergeCell ref="AF67:AH67"/>
    <mergeCell ref="AI67:AK67"/>
    <mergeCell ref="AL67:AN67"/>
    <mergeCell ref="AO67:AQ67"/>
    <mergeCell ref="AR67:AT67"/>
    <mergeCell ref="AU67:AW67"/>
    <mergeCell ref="AX67:AY67"/>
    <mergeCell ref="AZ67:BA67"/>
    <mergeCell ref="BB67:BC67"/>
    <mergeCell ref="BD67:BE67"/>
    <mergeCell ref="BF67:BG67"/>
    <mergeCell ref="BH67:BI67"/>
    <mergeCell ref="BJ65:BK65"/>
    <mergeCell ref="BL65:BM65"/>
    <mergeCell ref="BJ67:BK67"/>
    <mergeCell ref="AZ69:BA69"/>
    <mergeCell ref="BB69:BC69"/>
    <mergeCell ref="BD69:BE69"/>
    <mergeCell ref="BF69:BG69"/>
    <mergeCell ref="BH69:BI69"/>
    <mergeCell ref="BJ69:BK69"/>
    <mergeCell ref="BL69:BM69"/>
    <mergeCell ref="BH66:BI66"/>
    <mergeCell ref="BJ66:BK66"/>
    <mergeCell ref="BL66:BM66"/>
    <mergeCell ref="AX68:AY68"/>
    <mergeCell ref="AZ68:BA68"/>
    <mergeCell ref="BB68:BC68"/>
    <mergeCell ref="BD68:BE68"/>
    <mergeCell ref="BF68:BG68"/>
    <mergeCell ref="BH68:BI68"/>
    <mergeCell ref="BJ68:BK68"/>
    <mergeCell ref="BB65:BC65"/>
    <mergeCell ref="BD65:BE65"/>
    <mergeCell ref="BF65:BG65"/>
    <mergeCell ref="BH65:BI65"/>
    <mergeCell ref="BB66:BC66"/>
    <mergeCell ref="BD66:BE66"/>
    <mergeCell ref="BF66:BG66"/>
    <mergeCell ref="AF70:AH70"/>
    <mergeCell ref="AI70:AK70"/>
    <mergeCell ref="AL70:AN70"/>
    <mergeCell ref="AO70:AQ70"/>
    <mergeCell ref="AR70:AT70"/>
    <mergeCell ref="AU70:AW70"/>
    <mergeCell ref="AX70:AY70"/>
    <mergeCell ref="AZ70:BA70"/>
    <mergeCell ref="BB70:BC70"/>
    <mergeCell ref="BD70:BE70"/>
    <mergeCell ref="BF70:BG70"/>
    <mergeCell ref="BH70:BI70"/>
    <mergeCell ref="X61:Z61"/>
    <mergeCell ref="AC61:AE61"/>
    <mergeCell ref="AF61:AH61"/>
    <mergeCell ref="AI61:AK61"/>
    <mergeCell ref="AL61:AN61"/>
    <mergeCell ref="AO61:AQ61"/>
    <mergeCell ref="AR61:AT61"/>
    <mergeCell ref="AU61:AW61"/>
    <mergeCell ref="AZ61:BA61"/>
    <mergeCell ref="E65:T65"/>
    <mergeCell ref="U65:W65"/>
    <mergeCell ref="X65:Z65"/>
    <mergeCell ref="AC65:AE65"/>
    <mergeCell ref="AF65:AH65"/>
    <mergeCell ref="AI65:AK65"/>
    <mergeCell ref="AL65:AN65"/>
    <mergeCell ref="AO65:AQ65"/>
    <mergeCell ref="AR65:AT65"/>
    <mergeCell ref="AU65:AW65"/>
    <mergeCell ref="AX65:AY65"/>
    <mergeCell ref="AZ65:BA65"/>
    <mergeCell ref="BJ60:BK60"/>
    <mergeCell ref="BL60:BM60"/>
    <mergeCell ref="B58:D58"/>
    <mergeCell ref="E58:T58"/>
    <mergeCell ref="U58:W58"/>
    <mergeCell ref="X58:Z58"/>
    <mergeCell ref="AC58:AE58"/>
    <mergeCell ref="BJ61:BK61"/>
    <mergeCell ref="BF58:BG58"/>
    <mergeCell ref="BL61:BM61"/>
    <mergeCell ref="B63:D63"/>
    <mergeCell ref="E63:T63"/>
    <mergeCell ref="U63:W63"/>
    <mergeCell ref="X63:Z63"/>
    <mergeCell ref="AC63:AE63"/>
    <mergeCell ref="AF63:AH63"/>
    <mergeCell ref="AI63:AK63"/>
    <mergeCell ref="AL63:AN63"/>
    <mergeCell ref="AO63:AQ63"/>
    <mergeCell ref="AR63:AT63"/>
    <mergeCell ref="AU63:AW63"/>
    <mergeCell ref="AX63:AY63"/>
    <mergeCell ref="AZ63:BA63"/>
    <mergeCell ref="BB63:BC63"/>
    <mergeCell ref="BD63:BE63"/>
    <mergeCell ref="BF63:BG63"/>
    <mergeCell ref="BH63:BI63"/>
    <mergeCell ref="BJ63:BK63"/>
    <mergeCell ref="BL63:BM63"/>
    <mergeCell ref="B61:D61"/>
    <mergeCell ref="E61:T61"/>
    <mergeCell ref="U61:W61"/>
    <mergeCell ref="E54:T54"/>
    <mergeCell ref="U54:W54"/>
    <mergeCell ref="X54:Z54"/>
    <mergeCell ref="AC54:AE54"/>
    <mergeCell ref="AF54:AH54"/>
    <mergeCell ref="AI54:AK54"/>
    <mergeCell ref="AL54:AN54"/>
    <mergeCell ref="AO54:AQ54"/>
    <mergeCell ref="AR54:AT54"/>
    <mergeCell ref="BB61:BC61"/>
    <mergeCell ref="BD61:BE61"/>
    <mergeCell ref="BF61:BG61"/>
    <mergeCell ref="BH61:BI61"/>
    <mergeCell ref="BJ58:BK58"/>
    <mergeCell ref="BL58:BM58"/>
    <mergeCell ref="B60:D60"/>
    <mergeCell ref="E60:T60"/>
    <mergeCell ref="U60:W60"/>
    <mergeCell ref="X60:Z60"/>
    <mergeCell ref="AC60:AE60"/>
    <mergeCell ref="AF60:AH60"/>
    <mergeCell ref="AI60:AK60"/>
    <mergeCell ref="AL60:AN60"/>
    <mergeCell ref="AO60:AQ60"/>
    <mergeCell ref="AR60:AT60"/>
    <mergeCell ref="AU60:AW60"/>
    <mergeCell ref="AX60:AY60"/>
    <mergeCell ref="AZ60:BA60"/>
    <mergeCell ref="BB60:BC60"/>
    <mergeCell ref="BD60:BE60"/>
    <mergeCell ref="BF60:BG60"/>
    <mergeCell ref="BH60:BI60"/>
    <mergeCell ref="B56:D56"/>
    <mergeCell ref="E56:T56"/>
    <mergeCell ref="U56:W56"/>
    <mergeCell ref="X56:Z56"/>
    <mergeCell ref="AC56:AE56"/>
    <mergeCell ref="AF56:AH56"/>
    <mergeCell ref="AI56:AK56"/>
    <mergeCell ref="AL56:AN56"/>
    <mergeCell ref="AO56:AQ56"/>
    <mergeCell ref="AR56:AT56"/>
    <mergeCell ref="AU56:AW56"/>
    <mergeCell ref="AX56:AY56"/>
    <mergeCell ref="AZ56:BA56"/>
    <mergeCell ref="BB56:BC56"/>
    <mergeCell ref="BD56:BE56"/>
    <mergeCell ref="BF56:BG56"/>
    <mergeCell ref="BH56:BI56"/>
    <mergeCell ref="AU54:AW54"/>
    <mergeCell ref="AX54:AY54"/>
    <mergeCell ref="AZ54:BA54"/>
    <mergeCell ref="BB54:BC54"/>
    <mergeCell ref="BD54:BE54"/>
    <mergeCell ref="BF54:BG54"/>
    <mergeCell ref="BH54:BI54"/>
    <mergeCell ref="B55:D55"/>
    <mergeCell ref="BJ52:BK52"/>
    <mergeCell ref="BL52:BM52"/>
    <mergeCell ref="B51:D51"/>
    <mergeCell ref="E51:T51"/>
    <mergeCell ref="U51:W51"/>
    <mergeCell ref="X51:Z51"/>
    <mergeCell ref="AC51:AE51"/>
    <mergeCell ref="AF51:AH51"/>
    <mergeCell ref="AI51:AK51"/>
    <mergeCell ref="AL51:AN51"/>
    <mergeCell ref="AO51:AQ51"/>
    <mergeCell ref="AR51:AT51"/>
    <mergeCell ref="AU51:AW51"/>
    <mergeCell ref="AX51:AY51"/>
    <mergeCell ref="AZ51:BA51"/>
    <mergeCell ref="BB51:BC51"/>
    <mergeCell ref="BD51:BE51"/>
    <mergeCell ref="BF51:BG51"/>
    <mergeCell ref="BH51:BI51"/>
    <mergeCell ref="AX55:AY55"/>
    <mergeCell ref="AZ55:BA55"/>
    <mergeCell ref="BJ54:BK54"/>
    <mergeCell ref="BL54:BM54"/>
    <mergeCell ref="B54:D54"/>
    <mergeCell ref="BJ47:BK47"/>
    <mergeCell ref="BL47:BM47"/>
    <mergeCell ref="B48:BM48"/>
    <mergeCell ref="B50:D50"/>
    <mergeCell ref="E50:T50"/>
    <mergeCell ref="U50:W50"/>
    <mergeCell ref="X50:Z50"/>
    <mergeCell ref="AC50:AE50"/>
    <mergeCell ref="AF50:AH50"/>
    <mergeCell ref="AI50:AK50"/>
    <mergeCell ref="AL50:AN50"/>
    <mergeCell ref="AO50:AQ50"/>
    <mergeCell ref="AR50:AT50"/>
    <mergeCell ref="AU50:AW50"/>
    <mergeCell ref="AX50:AY50"/>
    <mergeCell ref="AZ50:BA50"/>
    <mergeCell ref="BB50:BC50"/>
    <mergeCell ref="BD50:BE50"/>
    <mergeCell ref="BF50:BG50"/>
    <mergeCell ref="BH50:BI50"/>
    <mergeCell ref="BJ50:BK50"/>
    <mergeCell ref="BL50:BM50"/>
    <mergeCell ref="B47:D47"/>
    <mergeCell ref="E47:T47"/>
    <mergeCell ref="U47:W47"/>
    <mergeCell ref="X47:Z47"/>
    <mergeCell ref="AC47:AE47"/>
    <mergeCell ref="AF47:AH47"/>
    <mergeCell ref="AI47:AK47"/>
    <mergeCell ref="AL47:AN47"/>
    <mergeCell ref="AO47:AQ47"/>
    <mergeCell ref="AR47:AT47"/>
    <mergeCell ref="AU47:AW47"/>
    <mergeCell ref="AX47:AY47"/>
    <mergeCell ref="AZ47:BA47"/>
    <mergeCell ref="BB47:BC47"/>
    <mergeCell ref="BD47:BE47"/>
    <mergeCell ref="BF47:BG47"/>
    <mergeCell ref="BH47:BI47"/>
    <mergeCell ref="B46:D46"/>
    <mergeCell ref="E46:T46"/>
    <mergeCell ref="U46:W46"/>
    <mergeCell ref="X46:Z46"/>
    <mergeCell ref="AC46:AE46"/>
    <mergeCell ref="AF46:AH46"/>
    <mergeCell ref="AI46:AK46"/>
    <mergeCell ref="AL46:AN46"/>
    <mergeCell ref="AO46:AQ46"/>
    <mergeCell ref="AR46:AT46"/>
    <mergeCell ref="AU46:AW46"/>
    <mergeCell ref="AX46:AY46"/>
    <mergeCell ref="AZ46:BA46"/>
    <mergeCell ref="BB46:BC46"/>
    <mergeCell ref="BD46:BE46"/>
    <mergeCell ref="BF46:BG46"/>
    <mergeCell ref="BH46:BI46"/>
    <mergeCell ref="BJ45:BK45"/>
    <mergeCell ref="BL45:BM45"/>
    <mergeCell ref="B42:D42"/>
    <mergeCell ref="E42:T42"/>
    <mergeCell ref="U42:W42"/>
    <mergeCell ref="X42:Z42"/>
    <mergeCell ref="AC42:AE42"/>
    <mergeCell ref="AF42:AH42"/>
    <mergeCell ref="AI42:AK42"/>
    <mergeCell ref="AL42:AN42"/>
    <mergeCell ref="AO42:AQ42"/>
    <mergeCell ref="AR42:AT42"/>
    <mergeCell ref="AU42:AW42"/>
    <mergeCell ref="BJ46:BK46"/>
    <mergeCell ref="BL46:BM46"/>
    <mergeCell ref="BJ43:BK43"/>
    <mergeCell ref="BL43:BM43"/>
    <mergeCell ref="B43:D43"/>
    <mergeCell ref="E45:T45"/>
    <mergeCell ref="U43:W43"/>
    <mergeCell ref="X43:Z43"/>
    <mergeCell ref="AC43:AE43"/>
    <mergeCell ref="AF43:AH43"/>
    <mergeCell ref="AI43:AK43"/>
    <mergeCell ref="AL43:AN43"/>
    <mergeCell ref="AO43:AQ43"/>
    <mergeCell ref="AR43:AT43"/>
    <mergeCell ref="AU43:AW43"/>
    <mergeCell ref="AX43:AY43"/>
    <mergeCell ref="AZ43:BA43"/>
    <mergeCell ref="BB43:BC43"/>
    <mergeCell ref="BD43:BE43"/>
    <mergeCell ref="B45:D45"/>
    <mergeCell ref="E43:T43"/>
    <mergeCell ref="U45:W45"/>
    <mergeCell ref="X45:Z45"/>
    <mergeCell ref="AC45:AE45"/>
    <mergeCell ref="AF45:AH45"/>
    <mergeCell ref="AI45:AK45"/>
    <mergeCell ref="AL45:AN45"/>
    <mergeCell ref="AO45:AQ45"/>
    <mergeCell ref="AR45:AT45"/>
    <mergeCell ref="AU45:AW45"/>
    <mergeCell ref="AX45:AY45"/>
    <mergeCell ref="AZ45:BA45"/>
    <mergeCell ref="BB45:BC45"/>
    <mergeCell ref="BD45:BE45"/>
    <mergeCell ref="BF45:BG45"/>
    <mergeCell ref="BH45:BI45"/>
    <mergeCell ref="BF43:BG43"/>
    <mergeCell ref="BH43:BI43"/>
    <mergeCell ref="AX42:AY42"/>
    <mergeCell ref="AZ42:BA42"/>
    <mergeCell ref="BB42:BC42"/>
    <mergeCell ref="BD42:BE42"/>
    <mergeCell ref="BF42:BG42"/>
    <mergeCell ref="BH42:BI42"/>
    <mergeCell ref="BJ40:BK40"/>
    <mergeCell ref="BL40:BM40"/>
    <mergeCell ref="B41:D41"/>
    <mergeCell ref="B40:D40"/>
    <mergeCell ref="E40:T40"/>
    <mergeCell ref="U40:W40"/>
    <mergeCell ref="X40:Z40"/>
    <mergeCell ref="AC40:AE40"/>
    <mergeCell ref="AF40:AH40"/>
    <mergeCell ref="AI40:AK40"/>
    <mergeCell ref="AL40:AN40"/>
    <mergeCell ref="AO40:AQ40"/>
    <mergeCell ref="AR40:AT40"/>
    <mergeCell ref="AU40:AW40"/>
    <mergeCell ref="AX40:AY40"/>
    <mergeCell ref="AZ40:BA40"/>
    <mergeCell ref="BB40:BC40"/>
    <mergeCell ref="BD40:BE40"/>
    <mergeCell ref="BF40:BG40"/>
    <mergeCell ref="BH40:BI40"/>
    <mergeCell ref="BJ41:BK41"/>
    <mergeCell ref="BL41:BM41"/>
    <mergeCell ref="BJ42:BK42"/>
    <mergeCell ref="BL42:BM42"/>
    <mergeCell ref="BJ38:BK38"/>
    <mergeCell ref="BL38:BM38"/>
    <mergeCell ref="B39:D39"/>
    <mergeCell ref="E39:T39"/>
    <mergeCell ref="U39:W39"/>
    <mergeCell ref="X39:Z39"/>
    <mergeCell ref="AC39:AE39"/>
    <mergeCell ref="AF39:AH39"/>
    <mergeCell ref="AI39:AK39"/>
    <mergeCell ref="AL39:AN39"/>
    <mergeCell ref="AO39:AQ39"/>
    <mergeCell ref="AR39:AT39"/>
    <mergeCell ref="AU39:AW39"/>
    <mergeCell ref="AX39:AY39"/>
    <mergeCell ref="AZ39:BA39"/>
    <mergeCell ref="BB39:BC39"/>
    <mergeCell ref="BD39:BE39"/>
    <mergeCell ref="BF39:BG39"/>
    <mergeCell ref="BH39:BI39"/>
    <mergeCell ref="BJ39:BK39"/>
    <mergeCell ref="BL39:BM39"/>
    <mergeCell ref="B38:D38"/>
    <mergeCell ref="E38:T38"/>
    <mergeCell ref="U38:W38"/>
    <mergeCell ref="X38:Z38"/>
    <mergeCell ref="AC38:AE38"/>
    <mergeCell ref="AF38:AH38"/>
    <mergeCell ref="AI38:AK38"/>
    <mergeCell ref="AL38:AN38"/>
    <mergeCell ref="AO38:AQ38"/>
    <mergeCell ref="AR38:AT38"/>
    <mergeCell ref="AU38:AW38"/>
    <mergeCell ref="AX38:AY38"/>
    <mergeCell ref="AZ38:BA38"/>
    <mergeCell ref="BB38:BC38"/>
    <mergeCell ref="BD38:BE38"/>
    <mergeCell ref="BF38:BG38"/>
    <mergeCell ref="BH38:BI38"/>
    <mergeCell ref="BJ35:BK35"/>
    <mergeCell ref="BL35:BM35"/>
    <mergeCell ref="B36:D36"/>
    <mergeCell ref="E36:T36"/>
    <mergeCell ref="U36:W36"/>
    <mergeCell ref="AC36:AE36"/>
    <mergeCell ref="AF36:AH36"/>
    <mergeCell ref="AI36:AK36"/>
    <mergeCell ref="AL36:AN36"/>
    <mergeCell ref="AO36:AQ36"/>
    <mergeCell ref="AR36:AT36"/>
    <mergeCell ref="AU36:AW36"/>
    <mergeCell ref="BD36:BE36"/>
    <mergeCell ref="B37:D37"/>
    <mergeCell ref="E37:T37"/>
    <mergeCell ref="U37:W37"/>
    <mergeCell ref="X37:Z37"/>
    <mergeCell ref="AC37:AE37"/>
    <mergeCell ref="AF37:AH37"/>
    <mergeCell ref="AI37:AK37"/>
    <mergeCell ref="AL37:AN37"/>
    <mergeCell ref="AO37:AQ37"/>
    <mergeCell ref="AR37:AT37"/>
    <mergeCell ref="AU37:AW37"/>
    <mergeCell ref="AX37:AY37"/>
    <mergeCell ref="AZ37:BA37"/>
    <mergeCell ref="BB37:BC37"/>
    <mergeCell ref="BD37:BE37"/>
    <mergeCell ref="BF37:BG37"/>
    <mergeCell ref="BH37:BI37"/>
    <mergeCell ref="BJ37:BK37"/>
    <mergeCell ref="BL37:BM37"/>
    <mergeCell ref="B35:D35"/>
    <mergeCell ref="E35:T35"/>
    <mergeCell ref="U35:W35"/>
    <mergeCell ref="X35:Z35"/>
    <mergeCell ref="AC35:AE35"/>
    <mergeCell ref="AF35:AH35"/>
    <mergeCell ref="AI35:AK35"/>
    <mergeCell ref="AL35:AN35"/>
    <mergeCell ref="AO35:AQ35"/>
    <mergeCell ref="AR35:AT35"/>
    <mergeCell ref="AU35:AW35"/>
    <mergeCell ref="AX35:AY35"/>
    <mergeCell ref="AZ35:BA35"/>
    <mergeCell ref="BB35:BC35"/>
    <mergeCell ref="BD35:BE35"/>
    <mergeCell ref="BF35:BG35"/>
    <mergeCell ref="BH35:BI35"/>
    <mergeCell ref="B34:D34"/>
    <mergeCell ref="E34:T34"/>
    <mergeCell ref="U34:W34"/>
    <mergeCell ref="X34:Z34"/>
    <mergeCell ref="AC34:AE34"/>
    <mergeCell ref="AF34:AH34"/>
    <mergeCell ref="AI34:AK34"/>
    <mergeCell ref="AL34:AN34"/>
    <mergeCell ref="AO34:AQ34"/>
    <mergeCell ref="AR34:AT34"/>
    <mergeCell ref="AU34:AW34"/>
    <mergeCell ref="AX34:AY34"/>
    <mergeCell ref="AZ34:BA34"/>
    <mergeCell ref="BB34:BC34"/>
    <mergeCell ref="BD34:BE34"/>
    <mergeCell ref="BF34:BG34"/>
    <mergeCell ref="BH34:BI34"/>
    <mergeCell ref="B33:D33"/>
    <mergeCell ref="E33:T33"/>
    <mergeCell ref="U33:W33"/>
    <mergeCell ref="X33:Z33"/>
    <mergeCell ref="AC33:AE33"/>
    <mergeCell ref="AF33:AH33"/>
    <mergeCell ref="AI33:AK33"/>
    <mergeCell ref="AL33:AN33"/>
    <mergeCell ref="AO33:AQ33"/>
    <mergeCell ref="AR33:AT33"/>
    <mergeCell ref="AU33:AW33"/>
    <mergeCell ref="AX33:AY33"/>
    <mergeCell ref="AZ33:BA33"/>
    <mergeCell ref="BB33:BC33"/>
    <mergeCell ref="BD33:BE33"/>
    <mergeCell ref="BF33:BG33"/>
    <mergeCell ref="BH33:BI33"/>
    <mergeCell ref="B32:D32"/>
    <mergeCell ref="E32:T32"/>
    <mergeCell ref="U32:W32"/>
    <mergeCell ref="X32:Z32"/>
    <mergeCell ref="AC32:AE32"/>
    <mergeCell ref="AF32:AH32"/>
    <mergeCell ref="AI32:AK32"/>
    <mergeCell ref="AL32:AN32"/>
    <mergeCell ref="AO32:AQ32"/>
    <mergeCell ref="AR32:AT32"/>
    <mergeCell ref="AU32:AW32"/>
    <mergeCell ref="AX32:AY32"/>
    <mergeCell ref="AZ32:BA32"/>
    <mergeCell ref="BB32:BC32"/>
    <mergeCell ref="BD32:BE32"/>
    <mergeCell ref="BF32:BG32"/>
    <mergeCell ref="BH32:BI32"/>
    <mergeCell ref="B31:D31"/>
    <mergeCell ref="E31:T31"/>
    <mergeCell ref="U31:W31"/>
    <mergeCell ref="X31:Z31"/>
    <mergeCell ref="AC31:AE31"/>
    <mergeCell ref="AF31:AH31"/>
    <mergeCell ref="AI31:AK31"/>
    <mergeCell ref="AL31:AN31"/>
    <mergeCell ref="AO31:AQ31"/>
    <mergeCell ref="AR31:AT31"/>
    <mergeCell ref="AU31:AW31"/>
    <mergeCell ref="AX31:AY31"/>
    <mergeCell ref="AZ31:BA31"/>
    <mergeCell ref="BB31:BC31"/>
    <mergeCell ref="BD31:BE31"/>
    <mergeCell ref="BF31:BG31"/>
    <mergeCell ref="BH31:BI31"/>
    <mergeCell ref="B29:D29"/>
    <mergeCell ref="E29:T29"/>
    <mergeCell ref="U29:W29"/>
    <mergeCell ref="X29:Z29"/>
    <mergeCell ref="AC29:AE29"/>
    <mergeCell ref="AF29:AH29"/>
    <mergeCell ref="AI29:AK29"/>
    <mergeCell ref="AL29:AN29"/>
    <mergeCell ref="AO29:AQ29"/>
    <mergeCell ref="AR29:AT29"/>
    <mergeCell ref="AU29:AW29"/>
    <mergeCell ref="AX29:AY29"/>
    <mergeCell ref="AZ29:BA29"/>
    <mergeCell ref="BB29:BC29"/>
    <mergeCell ref="BD29:BE29"/>
    <mergeCell ref="BF29:BG29"/>
    <mergeCell ref="BH29:BI29"/>
    <mergeCell ref="B30:D30"/>
    <mergeCell ref="E30:T30"/>
    <mergeCell ref="U30:W30"/>
    <mergeCell ref="X30:Z30"/>
    <mergeCell ref="AC30:AE30"/>
    <mergeCell ref="AF30:AH30"/>
    <mergeCell ref="AI30:AK30"/>
    <mergeCell ref="AL30:AN30"/>
    <mergeCell ref="AO30:AQ30"/>
    <mergeCell ref="AR30:AT30"/>
    <mergeCell ref="AU30:AW30"/>
    <mergeCell ref="AX30:AY30"/>
    <mergeCell ref="AZ30:BA30"/>
    <mergeCell ref="BJ27:BK27"/>
    <mergeCell ref="BL27:BM27"/>
    <mergeCell ref="B28:D28"/>
    <mergeCell ref="E28:T28"/>
    <mergeCell ref="U28:W28"/>
    <mergeCell ref="X28:Z28"/>
    <mergeCell ref="AC28:AE28"/>
    <mergeCell ref="AF28:AH28"/>
    <mergeCell ref="AI28:AK28"/>
    <mergeCell ref="AL28:AN28"/>
    <mergeCell ref="AO28:AQ28"/>
    <mergeCell ref="AR28:AT28"/>
    <mergeCell ref="AU28:AW28"/>
    <mergeCell ref="AX28:AY28"/>
    <mergeCell ref="AZ28:BA28"/>
    <mergeCell ref="BB28:BC28"/>
    <mergeCell ref="BD28:BE28"/>
    <mergeCell ref="BF28:BG28"/>
    <mergeCell ref="BH28:BI28"/>
    <mergeCell ref="B27:D27"/>
    <mergeCell ref="E27:T27"/>
    <mergeCell ref="U27:W27"/>
    <mergeCell ref="X27:Z27"/>
    <mergeCell ref="AC27:AE27"/>
    <mergeCell ref="AF27:AH27"/>
    <mergeCell ref="AI27:AK27"/>
    <mergeCell ref="AL27:AN27"/>
    <mergeCell ref="AO27:AQ27"/>
    <mergeCell ref="AR27:AT27"/>
    <mergeCell ref="AU27:AW27"/>
    <mergeCell ref="AX27:AY27"/>
    <mergeCell ref="AZ27:BA27"/>
    <mergeCell ref="BB27:BC27"/>
    <mergeCell ref="BD27:BE27"/>
    <mergeCell ref="BF27:BG27"/>
    <mergeCell ref="BH27:BI27"/>
    <mergeCell ref="B26:D26"/>
    <mergeCell ref="E26:T26"/>
    <mergeCell ref="U26:W26"/>
    <mergeCell ref="X26:Z26"/>
    <mergeCell ref="AC26:AE26"/>
    <mergeCell ref="AF26:AH26"/>
    <mergeCell ref="AI26:AK26"/>
    <mergeCell ref="AL26:AN26"/>
    <mergeCell ref="AO26:AQ26"/>
    <mergeCell ref="AR26:AT26"/>
    <mergeCell ref="AU26:AW26"/>
    <mergeCell ref="AX26:AY26"/>
    <mergeCell ref="AZ26:BA26"/>
    <mergeCell ref="BB26:BC26"/>
    <mergeCell ref="BD26:BE26"/>
    <mergeCell ref="BF26:BG26"/>
    <mergeCell ref="BH26:BI26"/>
    <mergeCell ref="B25:D25"/>
    <mergeCell ref="E25:T25"/>
    <mergeCell ref="U25:W25"/>
    <mergeCell ref="X25:Z25"/>
    <mergeCell ref="AC25:AE25"/>
    <mergeCell ref="BF25:BG25"/>
    <mergeCell ref="BH25:BI25"/>
    <mergeCell ref="BJ21:BK21"/>
    <mergeCell ref="BL21:BM21"/>
    <mergeCell ref="B21:D21"/>
    <mergeCell ref="E21:T21"/>
    <mergeCell ref="U21:W21"/>
    <mergeCell ref="X21:Z21"/>
    <mergeCell ref="AC21:AE21"/>
    <mergeCell ref="AF21:AH21"/>
    <mergeCell ref="AI21:AK21"/>
    <mergeCell ref="AL21:AN21"/>
    <mergeCell ref="AO21:AQ21"/>
    <mergeCell ref="AR21:AT21"/>
    <mergeCell ref="AU21:AW21"/>
    <mergeCell ref="AX21:AY21"/>
    <mergeCell ref="AZ21:BA21"/>
    <mergeCell ref="BB21:BC21"/>
    <mergeCell ref="BD21:BE21"/>
    <mergeCell ref="BF21:BG21"/>
    <mergeCell ref="BH21:BI21"/>
    <mergeCell ref="B22:D22"/>
    <mergeCell ref="E22:T22"/>
    <mergeCell ref="U22:W22"/>
    <mergeCell ref="X22:Z22"/>
    <mergeCell ref="AC22:AE22"/>
    <mergeCell ref="AF22:AH22"/>
    <mergeCell ref="AU18:AW18"/>
    <mergeCell ref="AX18:AY18"/>
    <mergeCell ref="AZ18:BA18"/>
    <mergeCell ref="BB18:BC18"/>
    <mergeCell ref="BD18:BE18"/>
    <mergeCell ref="BF18:BG18"/>
    <mergeCell ref="B20:D20"/>
    <mergeCell ref="E20:T20"/>
    <mergeCell ref="U20:W20"/>
    <mergeCell ref="X20:Z20"/>
    <mergeCell ref="AC20:AE20"/>
    <mergeCell ref="AF20:AH20"/>
    <mergeCell ref="AI20:AK20"/>
    <mergeCell ref="AL20:AN20"/>
    <mergeCell ref="AO20:AQ20"/>
    <mergeCell ref="AR20:AT20"/>
    <mergeCell ref="AU20:AW20"/>
    <mergeCell ref="AX20:AY20"/>
    <mergeCell ref="AZ20:BA20"/>
    <mergeCell ref="BB20:BC20"/>
    <mergeCell ref="BD20:BE20"/>
    <mergeCell ref="BF20:BG20"/>
    <mergeCell ref="AX19:AY19"/>
    <mergeCell ref="AC13:AE13"/>
    <mergeCell ref="B14:D14"/>
    <mergeCell ref="E14:T14"/>
    <mergeCell ref="U14:W14"/>
    <mergeCell ref="X14:Z14"/>
    <mergeCell ref="AC14:AE14"/>
    <mergeCell ref="AF14:AH14"/>
    <mergeCell ref="AI14:AK14"/>
    <mergeCell ref="AL14:AN14"/>
    <mergeCell ref="AO14:AQ14"/>
    <mergeCell ref="AR14:AT14"/>
    <mergeCell ref="AU14:AW14"/>
    <mergeCell ref="AX14:AY14"/>
    <mergeCell ref="AZ14:BA14"/>
    <mergeCell ref="BB14:BC14"/>
    <mergeCell ref="BD14:BE14"/>
    <mergeCell ref="BF14:BG14"/>
    <mergeCell ref="BL10:BM10"/>
    <mergeCell ref="B13:D13"/>
    <mergeCell ref="E41:T41"/>
    <mergeCell ref="U41:W41"/>
    <mergeCell ref="X41:Z41"/>
    <mergeCell ref="AC41:AE41"/>
    <mergeCell ref="AF41:AH41"/>
    <mergeCell ref="AI41:AK41"/>
    <mergeCell ref="AL41:AN41"/>
    <mergeCell ref="AO41:AQ41"/>
    <mergeCell ref="AR41:AT41"/>
    <mergeCell ref="AU41:AW41"/>
    <mergeCell ref="AX41:AY41"/>
    <mergeCell ref="AZ41:BA41"/>
    <mergeCell ref="BB41:BC41"/>
    <mergeCell ref="BD41:BE41"/>
    <mergeCell ref="BF41:BG41"/>
    <mergeCell ref="BH41:BI41"/>
    <mergeCell ref="BF16:BG16"/>
    <mergeCell ref="BH16:BI16"/>
    <mergeCell ref="B17:D17"/>
    <mergeCell ref="E17:T17"/>
    <mergeCell ref="U17:W17"/>
    <mergeCell ref="X17:Z17"/>
    <mergeCell ref="AC17:AE17"/>
    <mergeCell ref="AF17:AH17"/>
    <mergeCell ref="AI17:AK17"/>
    <mergeCell ref="AL17:AN17"/>
    <mergeCell ref="AO17:AQ17"/>
    <mergeCell ref="E13:T13"/>
    <mergeCell ref="U13:W13"/>
    <mergeCell ref="X13:Z13"/>
    <mergeCell ref="BL11:BM11"/>
    <mergeCell ref="B12:D12"/>
    <mergeCell ref="E12:T12"/>
    <mergeCell ref="U12:W12"/>
    <mergeCell ref="X12:Z12"/>
    <mergeCell ref="AC12:AE12"/>
    <mergeCell ref="AF12:AH12"/>
    <mergeCell ref="AI12:AK12"/>
    <mergeCell ref="AL12:AN12"/>
    <mergeCell ref="AO12:AQ12"/>
    <mergeCell ref="AR12:AT12"/>
    <mergeCell ref="AU12:AW12"/>
    <mergeCell ref="AX12:AY12"/>
    <mergeCell ref="AZ12:BA12"/>
    <mergeCell ref="BB12:BC12"/>
    <mergeCell ref="BD12:BE12"/>
    <mergeCell ref="BF12:BG12"/>
    <mergeCell ref="BH12:BI12"/>
    <mergeCell ref="BJ12:BK12"/>
    <mergeCell ref="BL12:BM12"/>
    <mergeCell ref="B11:D11"/>
    <mergeCell ref="BD11:BE11"/>
    <mergeCell ref="BF11:BG11"/>
    <mergeCell ref="BH11:BI11"/>
    <mergeCell ref="E11:T11"/>
    <mergeCell ref="B7:D7"/>
    <mergeCell ref="E7:T7"/>
    <mergeCell ref="U7:W7"/>
    <mergeCell ref="X7:Z7"/>
    <mergeCell ref="AC7:AE7"/>
    <mergeCell ref="AF7:AH7"/>
    <mergeCell ref="AI7:AK7"/>
    <mergeCell ref="AL7:AN7"/>
    <mergeCell ref="AO7:AQ7"/>
    <mergeCell ref="AR7:AT7"/>
    <mergeCell ref="AU7:AW7"/>
    <mergeCell ref="AX7:AY7"/>
    <mergeCell ref="AZ7:BA7"/>
    <mergeCell ref="BB7:BC7"/>
    <mergeCell ref="BD7:BE7"/>
    <mergeCell ref="BF7:BG7"/>
    <mergeCell ref="BH7:BI7"/>
    <mergeCell ref="E10:T10"/>
    <mergeCell ref="BL7:BM7"/>
    <mergeCell ref="B8:BM8"/>
    <mergeCell ref="B9:BM9"/>
    <mergeCell ref="B10:D10"/>
    <mergeCell ref="U10:W10"/>
    <mergeCell ref="X10:Z10"/>
    <mergeCell ref="AC10:AE10"/>
    <mergeCell ref="AF10:AH10"/>
    <mergeCell ref="AI10:AK10"/>
    <mergeCell ref="AL10:AN10"/>
    <mergeCell ref="AO10:AQ10"/>
    <mergeCell ref="AR10:AT10"/>
    <mergeCell ref="AU10:AW10"/>
    <mergeCell ref="BJ6:BK6"/>
    <mergeCell ref="BJ7:BK7"/>
    <mergeCell ref="BL6:BM6"/>
    <mergeCell ref="B2:D6"/>
    <mergeCell ref="E2:T6"/>
    <mergeCell ref="U2:Z3"/>
    <mergeCell ref="AC2:AE6"/>
    <mergeCell ref="AF2:AW2"/>
    <mergeCell ref="AX2:BM2"/>
    <mergeCell ref="AF3:AH6"/>
    <mergeCell ref="AI3:AT3"/>
    <mergeCell ref="AU3:AW6"/>
    <mergeCell ref="AX3:AY3"/>
    <mergeCell ref="AZ3:BA3"/>
    <mergeCell ref="BB3:BC3"/>
    <mergeCell ref="BD3:BE3"/>
    <mergeCell ref="BF3:BG3"/>
    <mergeCell ref="BH3:BI3"/>
    <mergeCell ref="BJ3:BK3"/>
    <mergeCell ref="BL3:BM3"/>
    <mergeCell ref="U4:W6"/>
    <mergeCell ref="X4:Z6"/>
    <mergeCell ref="AI4:AK6"/>
    <mergeCell ref="AL4:AN6"/>
    <mergeCell ref="AX4:BM5"/>
    <mergeCell ref="AA2:AA6"/>
    <mergeCell ref="AB2:AB6"/>
    <mergeCell ref="AO4:AQ6"/>
    <mergeCell ref="AR4:AT6"/>
    <mergeCell ref="AX6:AY6"/>
    <mergeCell ref="AZ6:BA6"/>
    <mergeCell ref="BB6:BC6"/>
    <mergeCell ref="BD6:BE6"/>
    <mergeCell ref="U11:W11"/>
    <mergeCell ref="X11:Z11"/>
    <mergeCell ref="AC11:AE11"/>
    <mergeCell ref="AF11:AH11"/>
    <mergeCell ref="AI11:AK11"/>
    <mergeCell ref="AL11:AN11"/>
    <mergeCell ref="AO11:AQ11"/>
    <mergeCell ref="AR11:AT11"/>
    <mergeCell ref="AU11:AW11"/>
    <mergeCell ref="BF6:BG6"/>
    <mergeCell ref="BH6:BI6"/>
    <mergeCell ref="BF10:BG10"/>
    <mergeCell ref="BH10:BI10"/>
    <mergeCell ref="BJ10:BK10"/>
    <mergeCell ref="BJ11:BK11"/>
    <mergeCell ref="AZ11:BA11"/>
    <mergeCell ref="BB11:BC11"/>
    <mergeCell ref="AR17:AT17"/>
    <mergeCell ref="AU17:AW17"/>
    <mergeCell ref="AX17:AY17"/>
    <mergeCell ref="AZ17:BA17"/>
    <mergeCell ref="BB17:BC17"/>
    <mergeCell ref="BD17:BE17"/>
    <mergeCell ref="BF17:BG17"/>
    <mergeCell ref="BH17:BI17"/>
    <mergeCell ref="AF13:AH13"/>
    <mergeCell ref="AI13:AK13"/>
    <mergeCell ref="AL13:AN13"/>
    <mergeCell ref="AO13:AQ13"/>
    <mergeCell ref="AR13:AT13"/>
    <mergeCell ref="AU13:AW13"/>
    <mergeCell ref="AX13:AY13"/>
    <mergeCell ref="AX11:AY11"/>
    <mergeCell ref="AX10:AY10"/>
    <mergeCell ref="AZ10:BA10"/>
    <mergeCell ref="BB10:BC10"/>
    <mergeCell ref="BD10:BE10"/>
    <mergeCell ref="BH14:BI14"/>
    <mergeCell ref="B16:D16"/>
    <mergeCell ref="E16:T16"/>
    <mergeCell ref="U16:W16"/>
    <mergeCell ref="X16:Z16"/>
    <mergeCell ref="AC16:AE16"/>
    <mergeCell ref="AF16:AH16"/>
    <mergeCell ref="AI16:AK16"/>
    <mergeCell ref="AL16:AN16"/>
    <mergeCell ref="AO16:AQ16"/>
    <mergeCell ref="AR16:AT16"/>
    <mergeCell ref="AU16:AW16"/>
    <mergeCell ref="AX16:AY16"/>
    <mergeCell ref="AZ16:BA16"/>
    <mergeCell ref="BB16:BC16"/>
    <mergeCell ref="BD16:BE16"/>
    <mergeCell ref="B19:D19"/>
    <mergeCell ref="E19:T19"/>
    <mergeCell ref="U19:W19"/>
    <mergeCell ref="X19:Z19"/>
    <mergeCell ref="AC19:AE19"/>
    <mergeCell ref="AF19:AH19"/>
    <mergeCell ref="AI19:AK19"/>
    <mergeCell ref="B18:D18"/>
    <mergeCell ref="E18:T18"/>
    <mergeCell ref="U18:W18"/>
    <mergeCell ref="X18:Z18"/>
    <mergeCell ref="AC18:AE18"/>
    <mergeCell ref="AF18:AH18"/>
    <mergeCell ref="AI18:AK18"/>
    <mergeCell ref="AL18:AN18"/>
    <mergeCell ref="AO18:AQ18"/>
    <mergeCell ref="AR18:AT18"/>
    <mergeCell ref="AZ25:BA25"/>
    <mergeCell ref="BB25:BC25"/>
    <mergeCell ref="BD25:BE25"/>
    <mergeCell ref="AI22:AK22"/>
    <mergeCell ref="AL22:AN22"/>
    <mergeCell ref="AO22:AQ22"/>
    <mergeCell ref="AR22:AT22"/>
    <mergeCell ref="AU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J18:BK18"/>
    <mergeCell ref="BL18:BM18"/>
    <mergeCell ref="AL19:AN19"/>
    <mergeCell ref="AO19:AQ19"/>
    <mergeCell ref="AR19:AT19"/>
    <mergeCell ref="AU19:AW19"/>
    <mergeCell ref="AZ19:BA19"/>
    <mergeCell ref="BB19:BC19"/>
    <mergeCell ref="BD19:BE19"/>
    <mergeCell ref="BF19:BG19"/>
    <mergeCell ref="BH19:BI19"/>
    <mergeCell ref="BH20:BI20"/>
    <mergeCell ref="AR24:AT24"/>
    <mergeCell ref="AU24:AW24"/>
    <mergeCell ref="AX24:AY24"/>
    <mergeCell ref="AZ24:BA24"/>
    <mergeCell ref="BH73:BI73"/>
    <mergeCell ref="BJ73:BK73"/>
    <mergeCell ref="BL73:BM73"/>
    <mergeCell ref="B23:D23"/>
    <mergeCell ref="E23:BM23"/>
    <mergeCell ref="BF36:BG36"/>
    <mergeCell ref="B44:D44"/>
    <mergeCell ref="E44:T44"/>
    <mergeCell ref="U44:W44"/>
    <mergeCell ref="X44:Z44"/>
    <mergeCell ref="AC44:AE44"/>
    <mergeCell ref="AF44:AH44"/>
    <mergeCell ref="AI44:AK44"/>
    <mergeCell ref="AL44:AN44"/>
    <mergeCell ref="AO44:AQ44"/>
    <mergeCell ref="AR44:AT44"/>
    <mergeCell ref="AU44:AW44"/>
    <mergeCell ref="AX44:AY44"/>
    <mergeCell ref="AZ44:BA44"/>
    <mergeCell ref="BB44:BC44"/>
    <mergeCell ref="BD44:BE44"/>
    <mergeCell ref="BF44:BG44"/>
    <mergeCell ref="BH44:BI44"/>
    <mergeCell ref="BJ44:BK44"/>
    <mergeCell ref="BL44:BM44"/>
    <mergeCell ref="AF25:AH25"/>
    <mergeCell ref="AI25:AK25"/>
    <mergeCell ref="AL25:AN25"/>
    <mergeCell ref="AO25:AQ25"/>
    <mergeCell ref="AR25:AT25"/>
    <mergeCell ref="AU25:AW25"/>
    <mergeCell ref="AX25:AY25"/>
    <mergeCell ref="B62:D62"/>
    <mergeCell ref="B64:D64"/>
    <mergeCell ref="B66:D66"/>
    <mergeCell ref="B69:D69"/>
    <mergeCell ref="E69:T69"/>
    <mergeCell ref="U69:W69"/>
    <mergeCell ref="X69:Z69"/>
    <mergeCell ref="AC69:AE69"/>
    <mergeCell ref="AF69:AH69"/>
    <mergeCell ref="AI69:AK69"/>
    <mergeCell ref="AL69:AN69"/>
    <mergeCell ref="AO69:AQ69"/>
    <mergeCell ref="AR69:AT69"/>
    <mergeCell ref="AU69:AW69"/>
    <mergeCell ref="AX69:AY69"/>
    <mergeCell ref="U57:W57"/>
    <mergeCell ref="X57:Z57"/>
    <mergeCell ref="AC57:AE57"/>
    <mergeCell ref="AF57:AH57"/>
    <mergeCell ref="AI57:AK57"/>
    <mergeCell ref="AL57:AN57"/>
    <mergeCell ref="AO57:AQ57"/>
    <mergeCell ref="AR57:AT57"/>
    <mergeCell ref="AU57:AW57"/>
    <mergeCell ref="AX57:AY57"/>
    <mergeCell ref="U62:W62"/>
    <mergeCell ref="X62:Z62"/>
    <mergeCell ref="AC62:AE62"/>
    <mergeCell ref="AF62:AH62"/>
    <mergeCell ref="AI62:AK62"/>
    <mergeCell ref="AX61:AY61"/>
    <mergeCell ref="B65:D65"/>
    <mergeCell ref="B68:D68"/>
    <mergeCell ref="E55:T55"/>
    <mergeCell ref="E57:T57"/>
    <mergeCell ref="E59:T59"/>
    <mergeCell ref="E62:T62"/>
    <mergeCell ref="E64:T64"/>
    <mergeCell ref="E66:T66"/>
    <mergeCell ref="E68:T68"/>
    <mergeCell ref="U55:W55"/>
    <mergeCell ref="X55:Z55"/>
    <mergeCell ref="AC55:AE55"/>
    <mergeCell ref="AF55:AH55"/>
    <mergeCell ref="AI55:AK55"/>
    <mergeCell ref="AL55:AN55"/>
    <mergeCell ref="AO55:AQ55"/>
    <mergeCell ref="AR55:AT55"/>
    <mergeCell ref="AU55:AW55"/>
    <mergeCell ref="AL58:AN58"/>
    <mergeCell ref="AO58:AQ58"/>
    <mergeCell ref="AR58:AT58"/>
    <mergeCell ref="AU58:AW58"/>
    <mergeCell ref="U68:W68"/>
    <mergeCell ref="X68:Z68"/>
    <mergeCell ref="AC68:AE68"/>
    <mergeCell ref="AF68:AH68"/>
    <mergeCell ref="AI68:AK68"/>
    <mergeCell ref="AL68:AN68"/>
    <mergeCell ref="AO68:AQ68"/>
    <mergeCell ref="AR68:AT68"/>
    <mergeCell ref="AU68:AW68"/>
    <mergeCell ref="B57:D57"/>
    <mergeCell ref="B59:D59"/>
    <mergeCell ref="AF58:AH58"/>
    <mergeCell ref="AI58:AK58"/>
    <mergeCell ref="BB58:BC58"/>
    <mergeCell ref="BD58:BE58"/>
    <mergeCell ref="U59:W59"/>
    <mergeCell ref="X59:Z59"/>
    <mergeCell ref="AC59:AE59"/>
    <mergeCell ref="AF59:AH59"/>
    <mergeCell ref="AI59:AK59"/>
    <mergeCell ref="AL59:AN59"/>
    <mergeCell ref="AO59:AQ59"/>
    <mergeCell ref="AR59:AT59"/>
    <mergeCell ref="AU59:AW59"/>
    <mergeCell ref="AX59:AY59"/>
    <mergeCell ref="AZ59:BA59"/>
    <mergeCell ref="BB59:BC59"/>
    <mergeCell ref="BD59:BE59"/>
    <mergeCell ref="AL64:AN64"/>
    <mergeCell ref="AO64:AQ64"/>
    <mergeCell ref="AR64:AT64"/>
    <mergeCell ref="AU64:AW64"/>
    <mergeCell ref="AX64:AY64"/>
    <mergeCell ref="AZ64:BA64"/>
    <mergeCell ref="BB64:BC64"/>
    <mergeCell ref="BD64:BE64"/>
    <mergeCell ref="BF64:BG64"/>
    <mergeCell ref="BH64:BI64"/>
    <mergeCell ref="BJ64:BK64"/>
    <mergeCell ref="BL64:BM64"/>
    <mergeCell ref="BB55:BC55"/>
    <mergeCell ref="BD55:BE55"/>
    <mergeCell ref="BF55:BG55"/>
    <mergeCell ref="BH55:BI55"/>
    <mergeCell ref="BJ55:BK55"/>
    <mergeCell ref="BL55:BM55"/>
    <mergeCell ref="AZ57:BA57"/>
    <mergeCell ref="BB57:BC57"/>
    <mergeCell ref="BD57:BE57"/>
    <mergeCell ref="BF57:BG57"/>
    <mergeCell ref="BH57:BI57"/>
    <mergeCell ref="BJ57:BK57"/>
    <mergeCell ref="BL57:BM57"/>
    <mergeCell ref="BF59:BG59"/>
    <mergeCell ref="BH59:BI59"/>
    <mergeCell ref="BJ59:BK59"/>
    <mergeCell ref="BL59:BM59"/>
    <mergeCell ref="BH58:BI58"/>
    <mergeCell ref="BJ56:BK56"/>
    <mergeCell ref="BL56:BM56"/>
    <mergeCell ref="BL68:BM68"/>
    <mergeCell ref="BL67:BM67"/>
    <mergeCell ref="U66:W66"/>
    <mergeCell ref="X66:Z66"/>
    <mergeCell ref="AC66:AE66"/>
    <mergeCell ref="AF66:AH66"/>
    <mergeCell ref="AI66:AK66"/>
    <mergeCell ref="AL66:AN66"/>
    <mergeCell ref="AO66:AQ66"/>
    <mergeCell ref="AR66:AT66"/>
    <mergeCell ref="AU66:AW66"/>
    <mergeCell ref="AX66:AY66"/>
    <mergeCell ref="AZ66:BA66"/>
    <mergeCell ref="AX58:AY58"/>
    <mergeCell ref="AZ58:BA58"/>
    <mergeCell ref="AL62:AN62"/>
    <mergeCell ref="AO62:AQ62"/>
    <mergeCell ref="AR62:AT62"/>
    <mergeCell ref="AU62:AW62"/>
    <mergeCell ref="AX62:AY62"/>
    <mergeCell ref="AZ62:BA62"/>
    <mergeCell ref="BB62:BC62"/>
    <mergeCell ref="BD62:BE62"/>
    <mergeCell ref="BF62:BG62"/>
    <mergeCell ref="BH62:BI62"/>
    <mergeCell ref="BJ62:BK62"/>
    <mergeCell ref="BL62:BM62"/>
    <mergeCell ref="U64:W64"/>
    <mergeCell ref="X64:Z64"/>
    <mergeCell ref="AC64:AE64"/>
    <mergeCell ref="AF64:AH64"/>
    <mergeCell ref="AI64:AK64"/>
  </mergeCells>
  <printOptions horizontalCentered="1" verticalCentered="1"/>
  <pageMargins left="0" right="0" top="0" bottom="0" header="0.51180555555555496" footer="0.51180555555555496"/>
  <pageSetup paperSize="9" scale="73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105"/>
  <sheetViews>
    <sheetView topLeftCell="A43" workbookViewId="0">
      <selection activeCell="S40" sqref="S40"/>
    </sheetView>
  </sheetViews>
  <sheetFormatPr defaultColWidth="8.85546875" defaultRowHeight="12.75"/>
  <cols>
    <col min="1" max="1" width="2.42578125" style="72" customWidth="1"/>
    <col min="2" max="3" width="2.7109375" style="72" customWidth="1"/>
    <col min="4" max="4" width="3" style="72" customWidth="1"/>
    <col min="5" max="19" width="2.7109375" style="72" customWidth="1"/>
    <col min="20" max="20" width="3.42578125" style="72" customWidth="1"/>
    <col min="21" max="62" width="2.7109375" style="72" customWidth="1"/>
    <col min="63" max="63" width="2.5703125" style="72" customWidth="1"/>
    <col min="64" max="16384" width="8.85546875" style="72"/>
  </cols>
  <sheetData>
    <row r="1" spans="1:63" ht="15.75">
      <c r="A1" s="71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3" t="s">
        <v>0</v>
      </c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71"/>
      <c r="BJ1" s="71"/>
      <c r="BK1" s="71"/>
    </row>
    <row r="2" spans="1:63" ht="15.75">
      <c r="A2" s="71"/>
      <c r="B2" s="2"/>
      <c r="C2" s="3"/>
      <c r="D2" s="3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73" t="s">
        <v>120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71"/>
      <c r="BJ2" s="71"/>
      <c r="BK2" s="71"/>
    </row>
    <row r="3" spans="1:63" ht="15.75">
      <c r="A3" s="71"/>
      <c r="B3" s="74" t="s">
        <v>1</v>
      </c>
      <c r="C3" s="75"/>
      <c r="D3" s="75"/>
      <c r="E3" s="76"/>
      <c r="F3" s="75"/>
      <c r="G3" s="75"/>
      <c r="H3" s="75"/>
      <c r="I3" s="75"/>
      <c r="J3" s="75"/>
      <c r="K3" s="75"/>
      <c r="L3" s="75"/>
      <c r="M3" s="75"/>
      <c r="N3" s="7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71"/>
      <c r="BJ3" s="71"/>
      <c r="BK3" s="71"/>
    </row>
    <row r="4" spans="1:63" ht="15.75">
      <c r="A4" s="71"/>
      <c r="B4" s="76"/>
      <c r="C4" s="75"/>
      <c r="D4" s="75"/>
      <c r="E4" s="76"/>
      <c r="F4" s="75"/>
      <c r="G4" s="75"/>
      <c r="H4" s="75"/>
      <c r="I4" s="75"/>
      <c r="J4" s="75"/>
      <c r="K4" s="75"/>
      <c r="L4" s="75"/>
      <c r="M4" s="75"/>
      <c r="N4" s="7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N4" s="3"/>
      <c r="AO4" s="3"/>
      <c r="AP4" s="3"/>
      <c r="AQ4" s="3"/>
      <c r="AR4" s="3"/>
      <c r="AS4" s="3" t="s">
        <v>155</v>
      </c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71"/>
      <c r="BJ4" s="71"/>
      <c r="BK4" s="71"/>
    </row>
    <row r="5" spans="1:63" ht="15.75">
      <c r="A5" s="71"/>
      <c r="B5" s="76" t="s">
        <v>2</v>
      </c>
      <c r="C5" s="75"/>
      <c r="D5" s="75"/>
      <c r="E5" s="76"/>
      <c r="F5" s="76"/>
      <c r="G5" s="76"/>
      <c r="H5" s="75"/>
      <c r="I5" s="75"/>
      <c r="J5" s="75"/>
      <c r="K5" s="75"/>
      <c r="L5" s="75"/>
      <c r="M5" s="75"/>
      <c r="N5" s="7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2" t="s">
        <v>3</v>
      </c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71"/>
      <c r="BJ5" s="71"/>
      <c r="BK5" s="71"/>
    </row>
    <row r="6" spans="1:63" ht="15.75">
      <c r="A6" s="71"/>
      <c r="B6" s="76"/>
      <c r="C6" s="75"/>
      <c r="D6" s="75"/>
      <c r="E6" s="76"/>
      <c r="F6" s="76"/>
      <c r="G6" s="76"/>
      <c r="H6" s="75"/>
      <c r="I6" s="75"/>
      <c r="J6" s="75"/>
      <c r="K6" s="75"/>
      <c r="L6" s="75"/>
      <c r="M6" s="75"/>
      <c r="N6" s="7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2" t="s">
        <v>111</v>
      </c>
      <c r="AO6" s="3"/>
      <c r="AP6" s="3"/>
      <c r="AQ6" s="71"/>
      <c r="AR6" s="3"/>
      <c r="AS6" s="2" t="s">
        <v>112</v>
      </c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71"/>
      <c r="BJ6" s="71"/>
      <c r="BK6" s="71"/>
    </row>
    <row r="7" spans="1:63" ht="15.75">
      <c r="A7" s="71"/>
      <c r="B7" s="76" t="s">
        <v>113</v>
      </c>
      <c r="C7" s="75"/>
      <c r="D7" s="75"/>
      <c r="E7" s="76"/>
      <c r="F7" s="76"/>
      <c r="G7" s="76"/>
      <c r="H7" s="75"/>
      <c r="I7" s="75"/>
      <c r="J7" s="75"/>
      <c r="K7" s="75"/>
      <c r="L7" s="75"/>
      <c r="M7" s="75"/>
      <c r="N7" s="7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71"/>
      <c r="BJ7" s="71"/>
      <c r="BK7" s="71"/>
    </row>
    <row r="8" spans="1:63" ht="20.25">
      <c r="A8" s="77"/>
      <c r="B8" s="78"/>
      <c r="C8" s="79"/>
      <c r="D8" s="79"/>
      <c r="E8" s="78"/>
      <c r="F8" s="78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4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7"/>
      <c r="BJ8" s="77"/>
      <c r="BK8" s="77"/>
    </row>
    <row r="9" spans="1:63" ht="15.75">
      <c r="A9" s="71"/>
      <c r="B9" s="81"/>
      <c r="C9" s="73"/>
      <c r="D9" s="3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71"/>
      <c r="BJ9" s="71"/>
      <c r="BK9" s="71"/>
    </row>
    <row r="10" spans="1:63" ht="18.75">
      <c r="A10" s="71"/>
      <c r="B10" s="82"/>
      <c r="C10" s="83" t="s">
        <v>154</v>
      </c>
      <c r="D10" s="3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71"/>
      <c r="BJ10" s="71"/>
      <c r="BK10" s="71"/>
    </row>
    <row r="11" spans="1:63" ht="15.75">
      <c r="A11" s="71"/>
      <c r="B11" s="76"/>
      <c r="C11" s="83" t="s">
        <v>153</v>
      </c>
      <c r="D11" s="3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71"/>
      <c r="BJ11" s="71"/>
      <c r="BK11" s="71"/>
    </row>
    <row r="12" spans="1:63" ht="15.75">
      <c r="A12" s="71"/>
      <c r="B12" s="76"/>
      <c r="C12" s="83" t="s">
        <v>152</v>
      </c>
      <c r="D12" s="3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71"/>
      <c r="BJ12" s="71"/>
      <c r="BK12" s="71"/>
    </row>
    <row r="13" spans="1:63" ht="15.75">
      <c r="A13" s="71"/>
      <c r="B13" s="76"/>
      <c r="C13" s="75"/>
      <c r="D13" s="3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84" t="s">
        <v>114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71"/>
      <c r="BJ13" s="71"/>
      <c r="BK13" s="71"/>
    </row>
    <row r="14" spans="1:63" ht="15.75">
      <c r="A14" s="85"/>
      <c r="B14" s="2"/>
      <c r="C14" s="3"/>
      <c r="D14" s="3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73" t="s">
        <v>121</v>
      </c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85"/>
      <c r="BJ14" s="85"/>
      <c r="BK14" s="85"/>
    </row>
    <row r="15" spans="1:63">
      <c r="A15" s="85"/>
      <c r="B15" s="2"/>
      <c r="C15" s="3"/>
      <c r="D15" s="197" t="s">
        <v>5</v>
      </c>
      <c r="E15" s="194" t="s">
        <v>6</v>
      </c>
      <c r="F15" s="194"/>
      <c r="G15" s="194"/>
      <c r="H15" s="194"/>
      <c r="I15" s="198" t="s">
        <v>7</v>
      </c>
      <c r="J15" s="199"/>
      <c r="K15" s="199"/>
      <c r="L15" s="199"/>
      <c r="M15" s="200"/>
      <c r="N15" s="198" t="s">
        <v>8</v>
      </c>
      <c r="O15" s="199"/>
      <c r="P15" s="199"/>
      <c r="Q15" s="200"/>
      <c r="R15" s="194" t="s">
        <v>9</v>
      </c>
      <c r="S15" s="194"/>
      <c r="T15" s="194"/>
      <c r="U15" s="194"/>
      <c r="V15" s="194" t="s">
        <v>10</v>
      </c>
      <c r="W15" s="194"/>
      <c r="X15" s="194"/>
      <c r="Y15" s="194"/>
      <c r="Z15" s="194"/>
      <c r="AA15" s="194" t="s">
        <v>11</v>
      </c>
      <c r="AB15" s="194"/>
      <c r="AC15" s="194"/>
      <c r="AD15" s="194"/>
      <c r="AE15" s="194" t="s">
        <v>12</v>
      </c>
      <c r="AF15" s="194"/>
      <c r="AG15" s="194"/>
      <c r="AH15" s="194"/>
      <c r="AI15" s="194" t="s">
        <v>13</v>
      </c>
      <c r="AJ15" s="194"/>
      <c r="AK15" s="194"/>
      <c r="AL15" s="194"/>
      <c r="AM15" s="194" t="s">
        <v>14</v>
      </c>
      <c r="AN15" s="194"/>
      <c r="AO15" s="194"/>
      <c r="AP15" s="194"/>
      <c r="AQ15" s="194"/>
      <c r="AR15" s="194" t="s">
        <v>15</v>
      </c>
      <c r="AS15" s="194"/>
      <c r="AT15" s="194"/>
      <c r="AU15" s="194"/>
      <c r="AV15" s="194" t="s">
        <v>16</v>
      </c>
      <c r="AW15" s="194"/>
      <c r="AX15" s="194"/>
      <c r="AY15" s="194"/>
      <c r="AZ15" s="194"/>
      <c r="BA15" s="194" t="s">
        <v>17</v>
      </c>
      <c r="BB15" s="194"/>
      <c r="BC15" s="194"/>
      <c r="BD15" s="194"/>
      <c r="BE15" s="3"/>
      <c r="BF15" s="3"/>
      <c r="BG15" s="3"/>
      <c r="BH15" s="3"/>
      <c r="BI15" s="85"/>
      <c r="BJ15" s="85"/>
      <c r="BK15" s="85"/>
    </row>
    <row r="16" spans="1:63">
      <c r="A16" s="86"/>
      <c r="B16" s="87"/>
      <c r="C16" s="88"/>
      <c r="D16" s="197"/>
      <c r="E16" s="89">
        <v>1</v>
      </c>
      <c r="F16" s="90">
        <f t="shared" ref="F16:AK16" si="0">1+E16</f>
        <v>2</v>
      </c>
      <c r="G16" s="90">
        <f t="shared" si="0"/>
        <v>3</v>
      </c>
      <c r="H16" s="90">
        <f t="shared" si="0"/>
        <v>4</v>
      </c>
      <c r="I16" s="90">
        <f t="shared" si="0"/>
        <v>5</v>
      </c>
      <c r="J16" s="90">
        <f t="shared" si="0"/>
        <v>6</v>
      </c>
      <c r="K16" s="90">
        <f t="shared" si="0"/>
        <v>7</v>
      </c>
      <c r="L16" s="90">
        <f t="shared" si="0"/>
        <v>8</v>
      </c>
      <c r="M16" s="90">
        <f t="shared" si="0"/>
        <v>9</v>
      </c>
      <c r="N16" s="90">
        <f t="shared" si="0"/>
        <v>10</v>
      </c>
      <c r="O16" s="90">
        <f t="shared" si="0"/>
        <v>11</v>
      </c>
      <c r="P16" s="90">
        <f t="shared" si="0"/>
        <v>12</v>
      </c>
      <c r="Q16" s="90">
        <f t="shared" si="0"/>
        <v>13</v>
      </c>
      <c r="R16" s="90">
        <f t="shared" si="0"/>
        <v>14</v>
      </c>
      <c r="S16" s="90">
        <f t="shared" si="0"/>
        <v>15</v>
      </c>
      <c r="T16" s="90">
        <f t="shared" si="0"/>
        <v>16</v>
      </c>
      <c r="U16" s="90">
        <f t="shared" si="0"/>
        <v>17</v>
      </c>
      <c r="V16" s="90">
        <f t="shared" si="0"/>
        <v>18</v>
      </c>
      <c r="W16" s="90">
        <f t="shared" si="0"/>
        <v>19</v>
      </c>
      <c r="X16" s="90">
        <f t="shared" si="0"/>
        <v>20</v>
      </c>
      <c r="Y16" s="90">
        <f t="shared" si="0"/>
        <v>21</v>
      </c>
      <c r="Z16" s="90">
        <f t="shared" si="0"/>
        <v>22</v>
      </c>
      <c r="AA16" s="90">
        <f t="shared" si="0"/>
        <v>23</v>
      </c>
      <c r="AB16" s="90">
        <f t="shared" si="0"/>
        <v>24</v>
      </c>
      <c r="AC16" s="90">
        <f t="shared" si="0"/>
        <v>25</v>
      </c>
      <c r="AD16" s="90">
        <f t="shared" si="0"/>
        <v>26</v>
      </c>
      <c r="AE16" s="90">
        <f t="shared" si="0"/>
        <v>27</v>
      </c>
      <c r="AF16" s="90">
        <f t="shared" si="0"/>
        <v>28</v>
      </c>
      <c r="AG16" s="90">
        <f t="shared" si="0"/>
        <v>29</v>
      </c>
      <c r="AH16" s="90">
        <f t="shared" si="0"/>
        <v>30</v>
      </c>
      <c r="AI16" s="90">
        <f t="shared" si="0"/>
        <v>31</v>
      </c>
      <c r="AJ16" s="90">
        <f t="shared" si="0"/>
        <v>32</v>
      </c>
      <c r="AK16" s="90">
        <f t="shared" si="0"/>
        <v>33</v>
      </c>
      <c r="AL16" s="90">
        <f t="shared" ref="AL16:BD16" si="1">1+AK16</f>
        <v>34</v>
      </c>
      <c r="AM16" s="90">
        <f t="shared" si="1"/>
        <v>35</v>
      </c>
      <c r="AN16" s="90">
        <f t="shared" si="1"/>
        <v>36</v>
      </c>
      <c r="AO16" s="90">
        <f t="shared" si="1"/>
        <v>37</v>
      </c>
      <c r="AP16" s="90">
        <f t="shared" si="1"/>
        <v>38</v>
      </c>
      <c r="AQ16" s="90">
        <f t="shared" si="1"/>
        <v>39</v>
      </c>
      <c r="AR16" s="90">
        <f t="shared" si="1"/>
        <v>40</v>
      </c>
      <c r="AS16" s="90">
        <f t="shared" si="1"/>
        <v>41</v>
      </c>
      <c r="AT16" s="90">
        <f t="shared" si="1"/>
        <v>42</v>
      </c>
      <c r="AU16" s="90">
        <f t="shared" si="1"/>
        <v>43</v>
      </c>
      <c r="AV16" s="90">
        <f t="shared" si="1"/>
        <v>44</v>
      </c>
      <c r="AW16" s="90">
        <f t="shared" si="1"/>
        <v>45</v>
      </c>
      <c r="AX16" s="90">
        <f t="shared" si="1"/>
        <v>46</v>
      </c>
      <c r="AY16" s="90">
        <f t="shared" si="1"/>
        <v>47</v>
      </c>
      <c r="AZ16" s="90">
        <f t="shared" si="1"/>
        <v>48</v>
      </c>
      <c r="BA16" s="90">
        <f t="shared" si="1"/>
        <v>49</v>
      </c>
      <c r="BB16" s="90">
        <f t="shared" si="1"/>
        <v>50</v>
      </c>
      <c r="BC16" s="90">
        <f t="shared" si="1"/>
        <v>51</v>
      </c>
      <c r="BD16" s="90">
        <f t="shared" si="1"/>
        <v>52</v>
      </c>
      <c r="BE16" s="88"/>
      <c r="BF16" s="88"/>
      <c r="BG16" s="88"/>
      <c r="BH16" s="88"/>
      <c r="BI16" s="86"/>
      <c r="BJ16" s="86"/>
      <c r="BK16" s="86"/>
    </row>
    <row r="17" spans="1:63">
      <c r="A17" s="85"/>
      <c r="B17" s="2"/>
      <c r="C17" s="3"/>
      <c r="D17" s="91">
        <v>1</v>
      </c>
      <c r="E17" s="92" t="s">
        <v>18</v>
      </c>
      <c r="F17" s="93" t="s">
        <v>18</v>
      </c>
      <c r="G17" s="93" t="s">
        <v>18</v>
      </c>
      <c r="H17" s="93" t="s">
        <v>18</v>
      </c>
      <c r="I17" s="93" t="s">
        <v>18</v>
      </c>
      <c r="J17" s="93" t="s">
        <v>18</v>
      </c>
      <c r="K17" s="93" t="s">
        <v>18</v>
      </c>
      <c r="L17" s="93" t="s">
        <v>18</v>
      </c>
      <c r="M17" s="93" t="s">
        <v>18</v>
      </c>
      <c r="N17" s="93" t="s">
        <v>18</v>
      </c>
      <c r="O17" s="93" t="s">
        <v>18</v>
      </c>
      <c r="P17" s="93" t="s">
        <v>18</v>
      </c>
      <c r="Q17" s="93" t="s">
        <v>18</v>
      </c>
      <c r="R17" s="93" t="s">
        <v>18</v>
      </c>
      <c r="S17" s="93" t="s">
        <v>18</v>
      </c>
      <c r="T17" s="93" t="s">
        <v>18</v>
      </c>
      <c r="U17" s="93" t="s">
        <v>18</v>
      </c>
      <c r="V17" s="93" t="s">
        <v>18</v>
      </c>
      <c r="W17" s="93" t="s">
        <v>19</v>
      </c>
      <c r="X17" s="93" t="s">
        <v>19</v>
      </c>
      <c r="Y17" s="93" t="s">
        <v>20</v>
      </c>
      <c r="Z17" s="93" t="s">
        <v>20</v>
      </c>
      <c r="AA17" s="93" t="s">
        <v>18</v>
      </c>
      <c r="AB17" s="93" t="s">
        <v>18</v>
      </c>
      <c r="AC17" s="93" t="s">
        <v>18</v>
      </c>
      <c r="AD17" s="93" t="s">
        <v>18</v>
      </c>
      <c r="AE17" s="93" t="s">
        <v>18</v>
      </c>
      <c r="AF17" s="93" t="s">
        <v>18</v>
      </c>
      <c r="AG17" s="93" t="s">
        <v>18</v>
      </c>
      <c r="AH17" s="93" t="s">
        <v>18</v>
      </c>
      <c r="AI17" s="93" t="s">
        <v>18</v>
      </c>
      <c r="AJ17" s="93" t="s">
        <v>18</v>
      </c>
      <c r="AK17" s="93" t="s">
        <v>18</v>
      </c>
      <c r="AL17" s="93" t="s">
        <v>18</v>
      </c>
      <c r="AM17" s="93" t="s">
        <v>18</v>
      </c>
      <c r="AN17" s="93" t="s">
        <v>18</v>
      </c>
      <c r="AO17" s="93" t="s">
        <v>18</v>
      </c>
      <c r="AP17" s="93" t="s">
        <v>18</v>
      </c>
      <c r="AQ17" s="93" t="s">
        <v>18</v>
      </c>
      <c r="AR17" s="93" t="s">
        <v>19</v>
      </c>
      <c r="AS17" s="93" t="s">
        <v>19</v>
      </c>
      <c r="AT17" s="93" t="s">
        <v>19</v>
      </c>
      <c r="AU17" s="93" t="s">
        <v>20</v>
      </c>
      <c r="AV17" s="93" t="s">
        <v>20</v>
      </c>
      <c r="AW17" s="93" t="s">
        <v>20</v>
      </c>
      <c r="AX17" s="93" t="s">
        <v>20</v>
      </c>
      <c r="AY17" s="93" t="s">
        <v>20</v>
      </c>
      <c r="AZ17" s="93" t="s">
        <v>20</v>
      </c>
      <c r="BA17" s="93" t="s">
        <v>20</v>
      </c>
      <c r="BB17" s="93" t="s">
        <v>20</v>
      </c>
      <c r="BC17" s="93" t="s">
        <v>20</v>
      </c>
      <c r="BD17" s="93" t="s">
        <v>20</v>
      </c>
      <c r="BE17" s="3"/>
      <c r="BF17" s="3"/>
      <c r="BG17" s="3"/>
      <c r="BH17" s="3"/>
      <c r="BI17" s="85"/>
      <c r="BJ17" s="85"/>
      <c r="BK17" s="85"/>
    </row>
    <row r="18" spans="1:63">
      <c r="A18" s="85"/>
      <c r="B18" s="2"/>
      <c r="C18" s="3"/>
      <c r="D18" s="91">
        <v>2</v>
      </c>
      <c r="E18" s="92" t="s">
        <v>18</v>
      </c>
      <c r="F18" s="93" t="s">
        <v>18</v>
      </c>
      <c r="G18" s="93" t="s">
        <v>18</v>
      </c>
      <c r="H18" s="93" t="s">
        <v>18</v>
      </c>
      <c r="I18" s="93" t="s">
        <v>18</v>
      </c>
      <c r="J18" s="93" t="s">
        <v>18</v>
      </c>
      <c r="K18" s="93" t="s">
        <v>18</v>
      </c>
      <c r="L18" s="93" t="s">
        <v>18</v>
      </c>
      <c r="M18" s="93" t="s">
        <v>18</v>
      </c>
      <c r="N18" s="93" t="s">
        <v>18</v>
      </c>
      <c r="O18" s="93" t="s">
        <v>18</v>
      </c>
      <c r="P18" s="93" t="s">
        <v>18</v>
      </c>
      <c r="Q18" s="93" t="s">
        <v>18</v>
      </c>
      <c r="R18" s="93" t="s">
        <v>18</v>
      </c>
      <c r="S18" s="93" t="s">
        <v>18</v>
      </c>
      <c r="T18" s="93" t="s">
        <v>18</v>
      </c>
      <c r="U18" s="93" t="s">
        <v>18</v>
      </c>
      <c r="V18" s="93" t="s">
        <v>18</v>
      </c>
      <c r="W18" s="93" t="s">
        <v>19</v>
      </c>
      <c r="X18" s="93" t="s">
        <v>19</v>
      </c>
      <c r="Y18" s="93" t="s">
        <v>20</v>
      </c>
      <c r="Z18" s="93" t="s">
        <v>20</v>
      </c>
      <c r="AA18" s="93" t="s">
        <v>18</v>
      </c>
      <c r="AB18" s="93" t="s">
        <v>18</v>
      </c>
      <c r="AC18" s="93" t="s">
        <v>18</v>
      </c>
      <c r="AD18" s="93" t="s">
        <v>18</v>
      </c>
      <c r="AE18" s="93" t="s">
        <v>18</v>
      </c>
      <c r="AF18" s="93" t="s">
        <v>18</v>
      </c>
      <c r="AG18" s="93" t="s">
        <v>18</v>
      </c>
      <c r="AH18" s="93" t="s">
        <v>18</v>
      </c>
      <c r="AI18" s="93" t="s">
        <v>18</v>
      </c>
      <c r="AJ18" s="93" t="s">
        <v>18</v>
      </c>
      <c r="AK18" s="93" t="s">
        <v>18</v>
      </c>
      <c r="AL18" s="93" t="s">
        <v>18</v>
      </c>
      <c r="AM18" s="93" t="s">
        <v>18</v>
      </c>
      <c r="AN18" s="93" t="s">
        <v>18</v>
      </c>
      <c r="AO18" s="93" t="s">
        <v>18</v>
      </c>
      <c r="AP18" s="93" t="s">
        <v>18</v>
      </c>
      <c r="AQ18" s="93" t="s">
        <v>18</v>
      </c>
      <c r="AR18" s="93" t="s">
        <v>19</v>
      </c>
      <c r="AS18" s="93" t="s">
        <v>19</v>
      </c>
      <c r="AT18" s="93" t="s">
        <v>19</v>
      </c>
      <c r="AU18" s="95" t="s">
        <v>20</v>
      </c>
      <c r="AV18" s="95" t="s">
        <v>20</v>
      </c>
      <c r="AW18" s="93" t="s">
        <v>20</v>
      </c>
      <c r="AX18" s="93" t="s">
        <v>20</v>
      </c>
      <c r="AY18" s="93" t="s">
        <v>20</v>
      </c>
      <c r="AZ18" s="93" t="s">
        <v>20</v>
      </c>
      <c r="BA18" s="93" t="s">
        <v>20</v>
      </c>
      <c r="BB18" s="93" t="s">
        <v>20</v>
      </c>
      <c r="BC18" s="93" t="s">
        <v>20</v>
      </c>
      <c r="BD18" s="93" t="s">
        <v>20</v>
      </c>
      <c r="BE18" s="3"/>
      <c r="BF18" s="3"/>
      <c r="BG18" s="3"/>
      <c r="BH18" s="3"/>
      <c r="BI18" s="85"/>
      <c r="BJ18" s="85"/>
      <c r="BK18" s="85"/>
    </row>
    <row r="19" spans="1:63">
      <c r="A19" s="85"/>
      <c r="B19" s="2"/>
      <c r="C19" s="3"/>
      <c r="D19" s="91">
        <v>3</v>
      </c>
      <c r="E19" s="92" t="s">
        <v>18</v>
      </c>
      <c r="F19" s="93" t="s">
        <v>18</v>
      </c>
      <c r="G19" s="93" t="s">
        <v>18</v>
      </c>
      <c r="H19" s="93" t="s">
        <v>18</v>
      </c>
      <c r="I19" s="93" t="s">
        <v>18</v>
      </c>
      <c r="J19" s="93" t="s">
        <v>18</v>
      </c>
      <c r="K19" s="93" t="s">
        <v>18</v>
      </c>
      <c r="L19" s="93" t="s">
        <v>18</v>
      </c>
      <c r="M19" s="93" t="s">
        <v>18</v>
      </c>
      <c r="N19" s="93" t="s">
        <v>18</v>
      </c>
      <c r="O19" s="93" t="s">
        <v>18</v>
      </c>
      <c r="P19" s="93" t="s">
        <v>18</v>
      </c>
      <c r="Q19" s="93" t="s">
        <v>18</v>
      </c>
      <c r="R19" s="93" t="s">
        <v>18</v>
      </c>
      <c r="S19" s="93" t="s">
        <v>18</v>
      </c>
      <c r="T19" s="93" t="s">
        <v>18</v>
      </c>
      <c r="U19" s="93" t="s">
        <v>18</v>
      </c>
      <c r="V19" s="93" t="s">
        <v>18</v>
      </c>
      <c r="W19" s="93" t="s">
        <v>19</v>
      </c>
      <c r="X19" s="93" t="s">
        <v>19</v>
      </c>
      <c r="Y19" s="93" t="s">
        <v>20</v>
      </c>
      <c r="Z19" s="93" t="s">
        <v>20</v>
      </c>
      <c r="AA19" s="93" t="s">
        <v>18</v>
      </c>
      <c r="AB19" s="93" t="s">
        <v>18</v>
      </c>
      <c r="AC19" s="93" t="s">
        <v>18</v>
      </c>
      <c r="AD19" s="93" t="s">
        <v>18</v>
      </c>
      <c r="AE19" s="93" t="s">
        <v>18</v>
      </c>
      <c r="AF19" s="93" t="s">
        <v>18</v>
      </c>
      <c r="AG19" s="93" t="s">
        <v>18</v>
      </c>
      <c r="AH19" s="93" t="s">
        <v>18</v>
      </c>
      <c r="AI19" s="93" t="s">
        <v>18</v>
      </c>
      <c r="AJ19" s="93" t="s">
        <v>18</v>
      </c>
      <c r="AK19" s="93" t="s">
        <v>18</v>
      </c>
      <c r="AL19" s="93" t="s">
        <v>18</v>
      </c>
      <c r="AM19" s="93" t="s">
        <v>18</v>
      </c>
      <c r="AN19" s="93" t="s">
        <v>18</v>
      </c>
      <c r="AO19" s="93" t="s">
        <v>18</v>
      </c>
      <c r="AP19" s="93" t="s">
        <v>18</v>
      </c>
      <c r="AQ19" s="93" t="s">
        <v>18</v>
      </c>
      <c r="AR19" s="93" t="s">
        <v>19</v>
      </c>
      <c r="AS19" s="93" t="s">
        <v>19</v>
      </c>
      <c r="AT19" s="93" t="s">
        <v>19</v>
      </c>
      <c r="AU19" s="93" t="s">
        <v>20</v>
      </c>
      <c r="AV19" s="93" t="s">
        <v>20</v>
      </c>
      <c r="AW19" s="93" t="s">
        <v>20</v>
      </c>
      <c r="AX19" s="93" t="s">
        <v>20</v>
      </c>
      <c r="AY19" s="93" t="s">
        <v>20</v>
      </c>
      <c r="AZ19" s="93" t="s">
        <v>20</v>
      </c>
      <c r="BA19" s="93" t="s">
        <v>20</v>
      </c>
      <c r="BB19" s="93" t="s">
        <v>20</v>
      </c>
      <c r="BC19" s="93" t="s">
        <v>20</v>
      </c>
      <c r="BD19" s="93" t="s">
        <v>20</v>
      </c>
      <c r="BE19" s="3"/>
      <c r="BF19" s="3"/>
      <c r="BG19" s="3"/>
      <c r="BH19" s="3"/>
      <c r="BI19" s="85"/>
      <c r="BJ19" s="85"/>
      <c r="BK19" s="85"/>
    </row>
    <row r="20" spans="1:63">
      <c r="A20" s="85"/>
      <c r="B20" s="2"/>
      <c r="C20" s="3"/>
      <c r="D20" s="91">
        <v>4</v>
      </c>
      <c r="E20" s="92" t="s">
        <v>18</v>
      </c>
      <c r="F20" s="93" t="s">
        <v>18</v>
      </c>
      <c r="G20" s="93" t="s">
        <v>18</v>
      </c>
      <c r="H20" s="93" t="s">
        <v>18</v>
      </c>
      <c r="I20" s="93" t="s">
        <v>18</v>
      </c>
      <c r="J20" s="93" t="s">
        <v>18</v>
      </c>
      <c r="K20" s="93" t="s">
        <v>18</v>
      </c>
      <c r="L20" s="93" t="s">
        <v>18</v>
      </c>
      <c r="M20" s="93" t="s">
        <v>18</v>
      </c>
      <c r="N20" s="93" t="s">
        <v>18</v>
      </c>
      <c r="O20" s="93" t="s">
        <v>18</v>
      </c>
      <c r="P20" s="93" t="s">
        <v>18</v>
      </c>
      <c r="Q20" s="93" t="s">
        <v>18</v>
      </c>
      <c r="R20" s="93" t="s">
        <v>18</v>
      </c>
      <c r="S20" s="93" t="s">
        <v>18</v>
      </c>
      <c r="T20" s="93" t="s">
        <v>18</v>
      </c>
      <c r="U20" s="93" t="s">
        <v>18</v>
      </c>
      <c r="V20" s="93" t="s">
        <v>18</v>
      </c>
      <c r="W20" s="93" t="s">
        <v>19</v>
      </c>
      <c r="X20" s="93" t="s">
        <v>19</v>
      </c>
      <c r="Y20" s="93" t="s">
        <v>20</v>
      </c>
      <c r="Z20" s="93" t="s">
        <v>20</v>
      </c>
      <c r="AA20" s="93" t="s">
        <v>21</v>
      </c>
      <c r="AB20" s="93" t="s">
        <v>21</v>
      </c>
      <c r="AC20" s="93" t="s">
        <v>21</v>
      </c>
      <c r="AD20" s="93" t="s">
        <v>21</v>
      </c>
      <c r="AE20" s="93" t="s">
        <v>18</v>
      </c>
      <c r="AF20" s="93" t="s">
        <v>18</v>
      </c>
      <c r="AG20" s="93" t="s">
        <v>18</v>
      </c>
      <c r="AH20" s="93" t="s">
        <v>18</v>
      </c>
      <c r="AI20" s="93" t="s">
        <v>18</v>
      </c>
      <c r="AJ20" s="93" t="s">
        <v>18</v>
      </c>
      <c r="AK20" s="93" t="s">
        <v>18</v>
      </c>
      <c r="AL20" s="93" t="s">
        <v>18</v>
      </c>
      <c r="AM20" s="93" t="s">
        <v>18</v>
      </c>
      <c r="AN20" s="93" t="s">
        <v>18</v>
      </c>
      <c r="AO20" s="93" t="s">
        <v>18</v>
      </c>
      <c r="AP20" s="103" t="s">
        <v>19</v>
      </c>
      <c r="AQ20" s="93" t="s">
        <v>19</v>
      </c>
      <c r="AR20" s="104" t="s">
        <v>206</v>
      </c>
      <c r="AS20" s="104" t="s">
        <v>206</v>
      </c>
      <c r="AT20" s="104" t="s">
        <v>206</v>
      </c>
      <c r="AU20" s="103" t="s">
        <v>141</v>
      </c>
      <c r="AV20" s="93"/>
      <c r="AW20" s="93"/>
      <c r="AX20" s="93"/>
      <c r="AY20" s="93"/>
      <c r="AZ20" s="93"/>
      <c r="BA20" s="93"/>
      <c r="BB20" s="93"/>
      <c r="BC20" s="93"/>
      <c r="BD20" s="93"/>
      <c r="BE20" s="3"/>
      <c r="BF20" s="3"/>
      <c r="BG20" s="3"/>
      <c r="BH20" s="3"/>
      <c r="BI20" s="85"/>
      <c r="BJ20" s="85"/>
      <c r="BK20" s="85"/>
    </row>
    <row r="21" spans="1:63">
      <c r="A21" s="85"/>
      <c r="B21" s="2"/>
      <c r="C21" s="3"/>
      <c r="D21" s="3"/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85" t="s">
        <v>207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85"/>
      <c r="BJ21" s="85"/>
      <c r="BK21" s="85"/>
    </row>
    <row r="22" spans="1:63" ht="15.75" thickBot="1">
      <c r="A22" s="85"/>
      <c r="B22" s="2"/>
      <c r="C22" s="3"/>
      <c r="D22" s="3"/>
      <c r="E22" s="2"/>
      <c r="F22" s="94" t="s">
        <v>22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85"/>
      <c r="BJ22" s="85"/>
      <c r="BK22" s="85"/>
    </row>
    <row r="23" spans="1:63" ht="13.5" thickBot="1">
      <c r="A23" s="85"/>
      <c r="B23" s="2"/>
      <c r="C23" s="3"/>
      <c r="D23" s="3"/>
      <c r="E23" s="195" t="s">
        <v>23</v>
      </c>
      <c r="F23" s="195"/>
      <c r="G23" s="195"/>
      <c r="H23" s="196" t="s">
        <v>24</v>
      </c>
      <c r="I23" s="196"/>
      <c r="J23" s="196"/>
      <c r="K23" s="196" t="s">
        <v>25</v>
      </c>
      <c r="L23" s="196"/>
      <c r="M23" s="196"/>
      <c r="N23" s="196" t="s">
        <v>26</v>
      </c>
      <c r="O23" s="196"/>
      <c r="P23" s="196"/>
      <c r="Q23" s="196" t="s">
        <v>27</v>
      </c>
      <c r="R23" s="196"/>
      <c r="S23" s="196"/>
      <c r="T23" s="196" t="s">
        <v>189</v>
      </c>
      <c r="U23" s="196"/>
      <c r="V23" s="196"/>
      <c r="W23" s="202" t="s">
        <v>28</v>
      </c>
      <c r="X23" s="202"/>
      <c r="Y23" s="202"/>
      <c r="Z23" s="203" t="s">
        <v>29</v>
      </c>
      <c r="AA23" s="203"/>
      <c r="AB23" s="203"/>
      <c r="AC23" s="3"/>
      <c r="AD23" s="204" t="s">
        <v>30</v>
      </c>
      <c r="AE23" s="204"/>
      <c r="AF23" s="204"/>
      <c r="AG23" s="204"/>
      <c r="AH23" s="204"/>
      <c r="AI23" s="204"/>
      <c r="AJ23" s="204"/>
      <c r="AK23" s="205" t="s">
        <v>31</v>
      </c>
      <c r="AL23" s="205"/>
      <c r="AM23" s="206" t="s">
        <v>32</v>
      </c>
      <c r="AN23" s="206"/>
      <c r="AO23" s="3"/>
      <c r="AP23" s="201" t="s">
        <v>117</v>
      </c>
      <c r="AQ23" s="201"/>
      <c r="AR23" s="201"/>
      <c r="AS23" s="201"/>
      <c r="AT23" s="201"/>
      <c r="AU23" s="201"/>
      <c r="AV23" s="201"/>
      <c r="AW23" s="201" t="s">
        <v>118</v>
      </c>
      <c r="AX23" s="201"/>
      <c r="AY23" s="201"/>
      <c r="AZ23" s="201"/>
      <c r="BA23" s="201"/>
      <c r="BB23" s="201"/>
      <c r="BC23" s="201" t="s">
        <v>33</v>
      </c>
      <c r="BD23" s="201"/>
      <c r="BE23" s="201"/>
      <c r="BF23" s="3"/>
      <c r="BG23" s="3"/>
      <c r="BH23" s="3"/>
      <c r="BI23" s="85"/>
      <c r="BJ23" s="85"/>
      <c r="BK23" s="85"/>
    </row>
    <row r="24" spans="1:63" ht="13.5" thickBot="1">
      <c r="A24" s="85"/>
      <c r="B24" s="2"/>
      <c r="C24" s="3"/>
      <c r="D24" s="3"/>
      <c r="E24" s="195"/>
      <c r="F24" s="195"/>
      <c r="G24" s="195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202"/>
      <c r="X24" s="202"/>
      <c r="Y24" s="202"/>
      <c r="Z24" s="203"/>
      <c r="AA24" s="203"/>
      <c r="AB24" s="203"/>
      <c r="AC24" s="3"/>
      <c r="AD24" s="204"/>
      <c r="AE24" s="204"/>
      <c r="AF24" s="204"/>
      <c r="AG24" s="204"/>
      <c r="AH24" s="204"/>
      <c r="AI24" s="204"/>
      <c r="AJ24" s="204"/>
      <c r="AK24" s="205"/>
      <c r="AL24" s="205"/>
      <c r="AM24" s="206"/>
      <c r="AN24" s="206"/>
      <c r="AO24" s="3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3"/>
      <c r="BG24" s="3"/>
      <c r="BH24" s="3"/>
      <c r="BI24" s="85"/>
      <c r="BJ24" s="85"/>
      <c r="BK24" s="85"/>
    </row>
    <row r="25" spans="1:63" ht="15.75" customHeight="1" thickBot="1">
      <c r="A25" s="85"/>
      <c r="B25" s="2"/>
      <c r="C25" s="3"/>
      <c r="D25" s="3"/>
      <c r="E25" s="195"/>
      <c r="F25" s="195"/>
      <c r="G25" s="195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202"/>
      <c r="X25" s="202"/>
      <c r="Y25" s="202"/>
      <c r="Z25" s="203"/>
      <c r="AA25" s="203"/>
      <c r="AB25" s="203"/>
      <c r="AC25" s="3"/>
      <c r="AD25" s="204"/>
      <c r="AE25" s="204"/>
      <c r="AF25" s="204"/>
      <c r="AG25" s="204"/>
      <c r="AH25" s="204"/>
      <c r="AI25" s="204"/>
      <c r="AJ25" s="204"/>
      <c r="AK25" s="205"/>
      <c r="AL25" s="205"/>
      <c r="AM25" s="206"/>
      <c r="AN25" s="206"/>
      <c r="AO25" s="3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3"/>
      <c r="BG25" s="3"/>
      <c r="BH25" s="3"/>
      <c r="BI25" s="85"/>
      <c r="BJ25" s="85"/>
      <c r="BK25" s="85"/>
    </row>
    <row r="26" spans="1:63" ht="13.5" thickBot="1">
      <c r="A26" s="85"/>
      <c r="B26" s="2"/>
      <c r="C26" s="3"/>
      <c r="D26" s="3"/>
      <c r="E26" s="190">
        <v>1</v>
      </c>
      <c r="F26" s="190"/>
      <c r="G26" s="190"/>
      <c r="H26" s="190">
        <v>35</v>
      </c>
      <c r="I26" s="190"/>
      <c r="J26" s="190"/>
      <c r="K26" s="190">
        <v>5</v>
      </c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3">
        <v>12</v>
      </c>
      <c r="X26" s="193"/>
      <c r="Y26" s="193"/>
      <c r="Z26" s="190">
        <f>W26+T26+Q26+N26+K26+H26</f>
        <v>52</v>
      </c>
      <c r="AA26" s="190"/>
      <c r="AB26" s="190"/>
      <c r="AC26" s="3"/>
      <c r="AD26" s="192" t="s">
        <v>34</v>
      </c>
      <c r="AE26" s="192"/>
      <c r="AF26" s="192"/>
      <c r="AG26" s="192"/>
      <c r="AH26" s="192"/>
      <c r="AI26" s="192"/>
      <c r="AJ26" s="192"/>
      <c r="AK26" s="192">
        <v>8</v>
      </c>
      <c r="AL26" s="192"/>
      <c r="AM26" s="192">
        <v>4</v>
      </c>
      <c r="AN26" s="192"/>
      <c r="AO26" s="3"/>
      <c r="AP26" s="191" t="s">
        <v>140</v>
      </c>
      <c r="AQ26" s="191"/>
      <c r="AR26" s="191"/>
      <c r="AS26" s="191"/>
      <c r="AT26" s="191"/>
      <c r="AU26" s="191"/>
      <c r="AV26" s="191"/>
      <c r="AW26" s="192" t="s">
        <v>119</v>
      </c>
      <c r="AX26" s="192"/>
      <c r="AY26" s="192"/>
      <c r="AZ26" s="192"/>
      <c r="BA26" s="192"/>
      <c r="BB26" s="192"/>
      <c r="BC26" s="192">
        <v>8</v>
      </c>
      <c r="BD26" s="192"/>
      <c r="BE26" s="192"/>
      <c r="BF26" s="3"/>
      <c r="BG26" s="3"/>
      <c r="BH26" s="3"/>
      <c r="BI26" s="85"/>
      <c r="BJ26" s="85"/>
      <c r="BK26" s="85"/>
    </row>
    <row r="27" spans="1:63" ht="13.5" thickBot="1">
      <c r="A27" s="85"/>
      <c r="B27" s="2"/>
      <c r="C27" s="3"/>
      <c r="D27" s="3"/>
      <c r="E27" s="190">
        <v>2</v>
      </c>
      <c r="F27" s="190"/>
      <c r="G27" s="190"/>
      <c r="H27" s="190">
        <v>35</v>
      </c>
      <c r="I27" s="190"/>
      <c r="J27" s="190"/>
      <c r="K27" s="190">
        <v>5</v>
      </c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3">
        <v>12</v>
      </c>
      <c r="X27" s="193"/>
      <c r="Y27" s="193"/>
      <c r="Z27" s="190">
        <f>W27+T27+Q27+N27+K27+H27</f>
        <v>52</v>
      </c>
      <c r="AA27" s="190"/>
      <c r="AB27" s="190"/>
      <c r="AC27" s="3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3"/>
      <c r="AP27" s="191"/>
      <c r="AQ27" s="191"/>
      <c r="AR27" s="191"/>
      <c r="AS27" s="191"/>
      <c r="AT27" s="191"/>
      <c r="AU27" s="191"/>
      <c r="AV27" s="191"/>
      <c r="AW27" s="192"/>
      <c r="AX27" s="192"/>
      <c r="AY27" s="192"/>
      <c r="AZ27" s="192"/>
      <c r="BA27" s="192"/>
      <c r="BB27" s="192"/>
      <c r="BC27" s="192"/>
      <c r="BD27" s="192"/>
      <c r="BE27" s="192"/>
      <c r="BF27" s="3"/>
      <c r="BG27" s="3"/>
      <c r="BH27" s="3"/>
      <c r="BI27" s="85"/>
      <c r="BJ27" s="85"/>
      <c r="BK27" s="85"/>
    </row>
    <row r="28" spans="1:63" ht="13.5" thickBot="1">
      <c r="A28" s="85"/>
      <c r="B28" s="2"/>
      <c r="C28" s="3"/>
      <c r="D28" s="3"/>
      <c r="E28" s="190">
        <v>3</v>
      </c>
      <c r="F28" s="190"/>
      <c r="G28" s="190"/>
      <c r="H28" s="190">
        <v>35</v>
      </c>
      <c r="I28" s="190"/>
      <c r="J28" s="190"/>
      <c r="K28" s="190">
        <v>5</v>
      </c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3">
        <v>12</v>
      </c>
      <c r="X28" s="193"/>
      <c r="Y28" s="193"/>
      <c r="Z28" s="190">
        <f>W28+T28+Q28+N28+K28+H28</f>
        <v>52</v>
      </c>
      <c r="AA28" s="190"/>
      <c r="AB28" s="190"/>
      <c r="AC28" s="3"/>
      <c r="AO28" s="3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3"/>
      <c r="BG28" s="3"/>
      <c r="BH28" s="3"/>
      <c r="BI28" s="85"/>
      <c r="BJ28" s="85"/>
      <c r="BK28" s="85"/>
    </row>
    <row r="29" spans="1:63" ht="13.5" thickBot="1">
      <c r="A29" s="85"/>
      <c r="B29" s="2"/>
      <c r="C29" s="3"/>
      <c r="D29" s="3"/>
      <c r="E29" s="190">
        <v>4</v>
      </c>
      <c r="F29" s="190"/>
      <c r="G29" s="190"/>
      <c r="H29" s="190">
        <v>29</v>
      </c>
      <c r="I29" s="190"/>
      <c r="J29" s="190"/>
      <c r="K29" s="190">
        <v>4</v>
      </c>
      <c r="L29" s="190"/>
      <c r="M29" s="190"/>
      <c r="N29" s="190">
        <v>4</v>
      </c>
      <c r="O29" s="190"/>
      <c r="P29" s="190"/>
      <c r="Q29" s="190">
        <v>1</v>
      </c>
      <c r="R29" s="190"/>
      <c r="S29" s="190"/>
      <c r="T29" s="190">
        <v>3</v>
      </c>
      <c r="U29" s="190"/>
      <c r="V29" s="190"/>
      <c r="W29" s="193">
        <v>2</v>
      </c>
      <c r="X29" s="193"/>
      <c r="Y29" s="193"/>
      <c r="Z29" s="190">
        <v>43</v>
      </c>
      <c r="AA29" s="190"/>
      <c r="AB29" s="190"/>
      <c r="AC29" s="3"/>
      <c r="AO29" s="3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3"/>
      <c r="BG29" s="3"/>
      <c r="BH29" s="3"/>
      <c r="BI29" s="85"/>
      <c r="BJ29" s="85"/>
      <c r="BK29" s="85"/>
    </row>
    <row r="30" spans="1:63" ht="13.5" thickBot="1">
      <c r="A30" s="85"/>
      <c r="B30" s="2"/>
      <c r="C30" s="3"/>
      <c r="D30" s="3"/>
      <c r="E30" s="190" t="s">
        <v>35</v>
      </c>
      <c r="F30" s="190"/>
      <c r="G30" s="190"/>
      <c r="H30" s="189">
        <v>134</v>
      </c>
      <c r="I30" s="189"/>
      <c r="J30" s="189"/>
      <c r="K30" s="189">
        <f>SUM(K26:M29)</f>
        <v>19</v>
      </c>
      <c r="L30" s="189"/>
      <c r="M30" s="189"/>
      <c r="N30" s="189">
        <f>SUM(N26:P29)</f>
        <v>4</v>
      </c>
      <c r="O30" s="189"/>
      <c r="P30" s="189"/>
      <c r="Q30" s="189">
        <f>SUM(Q26:S29)</f>
        <v>1</v>
      </c>
      <c r="R30" s="189"/>
      <c r="S30" s="189"/>
      <c r="T30" s="189">
        <v>3</v>
      </c>
      <c r="U30" s="189"/>
      <c r="V30" s="189"/>
      <c r="W30" s="189">
        <f>SUM(W26:Y29)</f>
        <v>38</v>
      </c>
      <c r="X30" s="189"/>
      <c r="Y30" s="189"/>
      <c r="Z30" s="190">
        <f>W30+T30+Q30+N30+K30+H30</f>
        <v>199</v>
      </c>
      <c r="AA30" s="190"/>
      <c r="AB30" s="190"/>
      <c r="AC30" s="3"/>
      <c r="AO30" s="3"/>
      <c r="BF30" s="3"/>
      <c r="BG30" s="3"/>
      <c r="BH30" s="3"/>
      <c r="BI30" s="85"/>
      <c r="BJ30" s="85"/>
      <c r="BK30" s="85"/>
    </row>
    <row r="31" spans="1:63">
      <c r="A31" s="85"/>
      <c r="B31" s="2"/>
      <c r="C31" s="3"/>
      <c r="D31" s="3"/>
      <c r="E31" s="97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3"/>
      <c r="AO31" s="3"/>
      <c r="BF31" s="3"/>
      <c r="BG31" s="3"/>
      <c r="BH31" s="3"/>
      <c r="BI31" s="85"/>
      <c r="BJ31" s="85"/>
      <c r="BK31" s="85"/>
    </row>
    <row r="105" spans="1:68" s="26" customFormat="1" ht="17.25" customHeight="1">
      <c r="A105" s="101"/>
      <c r="B105" s="32"/>
      <c r="C105" s="29"/>
      <c r="D105" s="29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8"/>
      <c r="Y105" s="29"/>
      <c r="Z105" s="29"/>
      <c r="AA105" s="29"/>
      <c r="AB105" s="29"/>
      <c r="AC105" s="28"/>
      <c r="AD105" s="29"/>
      <c r="AE105" s="29"/>
      <c r="AF105" s="28"/>
      <c r="AG105" s="29"/>
      <c r="AI105" s="28"/>
      <c r="AJ105" s="33"/>
      <c r="AK105" s="29"/>
      <c r="AL105" s="28"/>
      <c r="AM105" s="29"/>
      <c r="AN105" s="29"/>
      <c r="AO105" s="28"/>
      <c r="AQ105" s="29"/>
      <c r="AR105" s="28"/>
      <c r="AS105" s="29"/>
      <c r="AU105" s="28"/>
      <c r="AV105" s="29"/>
      <c r="AW105" s="33"/>
      <c r="AX105" s="28"/>
      <c r="AY105" s="29"/>
      <c r="AZ105" s="30"/>
      <c r="BA105" s="28"/>
      <c r="BB105" s="30"/>
      <c r="BC105" s="30"/>
      <c r="BD105" s="28"/>
      <c r="BE105" s="30"/>
      <c r="BF105" s="30"/>
      <c r="BG105" s="28"/>
      <c r="BH105" s="30"/>
      <c r="BI105" s="30"/>
      <c r="BJ105" s="31"/>
      <c r="BK105" s="31"/>
      <c r="BL105" s="31"/>
      <c r="BM105" s="31"/>
      <c r="BN105" s="21"/>
      <c r="BP105" s="23"/>
    </row>
  </sheetData>
  <mergeCells count="73">
    <mergeCell ref="AI15:AL15"/>
    <mergeCell ref="AM15:AQ15"/>
    <mergeCell ref="AR15:AU15"/>
    <mergeCell ref="AV15:AZ15"/>
    <mergeCell ref="BA15:BD15"/>
    <mergeCell ref="N23:P25"/>
    <mergeCell ref="Q23:S25"/>
    <mergeCell ref="AP23:AV25"/>
    <mergeCell ref="AW23:BB25"/>
    <mergeCell ref="BC23:BE25"/>
    <mergeCell ref="T23:V25"/>
    <mergeCell ref="W23:Y25"/>
    <mergeCell ref="Z23:AB25"/>
    <mergeCell ref="AD23:AJ25"/>
    <mergeCell ref="AK23:AL25"/>
    <mergeCell ref="AM23:AN25"/>
    <mergeCell ref="D15:D16"/>
    <mergeCell ref="E15:H15"/>
    <mergeCell ref="R15:U15"/>
    <mergeCell ref="V15:Z15"/>
    <mergeCell ref="AA15:AD15"/>
    <mergeCell ref="I15:M15"/>
    <mergeCell ref="N15:Q15"/>
    <mergeCell ref="T26:V26"/>
    <mergeCell ref="AE15:AH15"/>
    <mergeCell ref="E27:G27"/>
    <mergeCell ref="H27:J27"/>
    <mergeCell ref="K27:M27"/>
    <mergeCell ref="N27:P27"/>
    <mergeCell ref="Q27:S27"/>
    <mergeCell ref="T27:V27"/>
    <mergeCell ref="W27:Y27"/>
    <mergeCell ref="Z27:AB27"/>
    <mergeCell ref="W26:Y26"/>
    <mergeCell ref="Z26:AB26"/>
    <mergeCell ref="AD26:AJ27"/>
    <mergeCell ref="E23:G25"/>
    <mergeCell ref="H23:J25"/>
    <mergeCell ref="K23:M25"/>
    <mergeCell ref="E26:G26"/>
    <mergeCell ref="H26:J26"/>
    <mergeCell ref="K26:M26"/>
    <mergeCell ref="N26:P26"/>
    <mergeCell ref="Q26:S26"/>
    <mergeCell ref="AP26:AV27"/>
    <mergeCell ref="AW26:BB27"/>
    <mergeCell ref="BC26:BE27"/>
    <mergeCell ref="E29:G29"/>
    <mergeCell ref="H29:J29"/>
    <mergeCell ref="K29:M29"/>
    <mergeCell ref="N29:P29"/>
    <mergeCell ref="Q29:S29"/>
    <mergeCell ref="T29:V29"/>
    <mergeCell ref="W29:Y29"/>
    <mergeCell ref="T28:V28"/>
    <mergeCell ref="W28:Y28"/>
    <mergeCell ref="Z28:AB28"/>
    <mergeCell ref="E28:G28"/>
    <mergeCell ref="AK26:AL27"/>
    <mergeCell ref="AM26:AN27"/>
    <mergeCell ref="E30:G30"/>
    <mergeCell ref="H30:J30"/>
    <mergeCell ref="K30:M30"/>
    <mergeCell ref="N30:P30"/>
    <mergeCell ref="Q30:S30"/>
    <mergeCell ref="T30:V30"/>
    <mergeCell ref="Z29:AB29"/>
    <mergeCell ref="W30:Y30"/>
    <mergeCell ref="Z30:AB30"/>
    <mergeCell ref="H28:J28"/>
    <mergeCell ref="K28:M28"/>
    <mergeCell ref="N28:P28"/>
    <mergeCell ref="Q28:S28"/>
  </mergeCells>
  <pageMargins left="0.7" right="0.7" top="0.75" bottom="0.75" header="0.3" footer="0.3"/>
  <pageSetup paperSize="9" scale="83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бакалавр_друк</vt:lpstr>
      <vt:lpstr>ТИТУЛ</vt:lpstr>
      <vt:lpstr>бакалавр_друк!Область_печати</vt:lpstr>
      <vt:lpstr>ТИТУЛ!Область_печати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revision>2</cp:revision>
  <cp:lastPrinted>2024-07-08T07:32:31Z</cp:lastPrinted>
  <dcterms:created xsi:type="dcterms:W3CDTF">2004-05-21T08:07:15Z</dcterms:created>
  <dcterms:modified xsi:type="dcterms:W3CDTF">2024-12-31T14:11:55Z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